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5135" windowHeight="8100"/>
  </bookViews>
  <sheets>
    <sheet name="Plan1" sheetId="1" r:id="rId1"/>
    <sheet name="Plan2" sheetId="2" r:id="rId2"/>
    <sheet name="Plan3" sheetId="3" r:id="rId3"/>
  </sheets>
  <calcPr calcId="145621"/>
</workbook>
</file>

<file path=xl/calcChain.xml><?xml version="1.0" encoding="utf-8"?>
<calcChain xmlns="http://schemas.openxmlformats.org/spreadsheetml/2006/main">
  <c r="G73" i="1" l="1"/>
  <c r="G81" i="1"/>
  <c r="G66" i="1"/>
  <c r="G68" i="1"/>
  <c r="H85" i="1"/>
  <c r="H78" i="1"/>
  <c r="H74" i="1"/>
  <c r="H81" i="1" s="1"/>
  <c r="H73" i="1"/>
  <c r="H66" i="1"/>
  <c r="H63" i="1"/>
  <c r="G55" i="1"/>
  <c r="G51" i="1"/>
  <c r="G52" i="1"/>
  <c r="G57" i="1" s="1"/>
  <c r="H52" i="1"/>
  <c r="H57" i="1" s="1"/>
  <c r="G36" i="1"/>
  <c r="G27" i="1"/>
  <c r="H43" i="1"/>
  <c r="H40" i="1"/>
  <c r="H35" i="1"/>
  <c r="H30" i="1"/>
  <c r="H27" i="1"/>
  <c r="H25" i="1"/>
  <c r="H21" i="1"/>
  <c r="H18" i="1" s="1"/>
  <c r="H19" i="1"/>
  <c r="H24" i="1" l="1"/>
  <c r="H32" i="1" s="1"/>
  <c r="H47" i="1"/>
  <c r="O18" i="1"/>
  <c r="N15" i="1"/>
  <c r="O14" i="1"/>
  <c r="O11" i="1"/>
  <c r="G35" i="1"/>
  <c r="G30" i="1"/>
  <c r="O16" i="1" l="1"/>
  <c r="O12" i="1"/>
  <c r="G74" i="1"/>
  <c r="G63" i="1"/>
  <c r="K17" i="1" l="1"/>
  <c r="O17" i="1" s="1"/>
  <c r="N19" i="1"/>
  <c r="M15" i="1"/>
  <c r="M19" i="1" s="1"/>
  <c r="L15" i="1"/>
  <c r="L19" i="1" s="1"/>
  <c r="K13" i="1"/>
  <c r="O13" i="1" s="1"/>
  <c r="O15" i="1" s="1"/>
  <c r="G85" i="1"/>
  <c r="G78" i="1"/>
  <c r="G40" i="1"/>
  <c r="G43" i="1"/>
  <c r="G25" i="1"/>
  <c r="G21" i="1"/>
  <c r="G19" i="1"/>
  <c r="O19" i="1" l="1"/>
  <c r="G18" i="1"/>
  <c r="K15" i="1"/>
  <c r="K19" i="1" s="1"/>
  <c r="G47" i="1"/>
  <c r="G24" i="1"/>
  <c r="G32" i="1" l="1"/>
</calcChain>
</file>

<file path=xl/sharedStrings.xml><?xml version="1.0" encoding="utf-8"?>
<sst xmlns="http://schemas.openxmlformats.org/spreadsheetml/2006/main" count="96" uniqueCount="89">
  <si>
    <t xml:space="preserve">A T I V O </t>
  </si>
  <si>
    <t>CIRCULANTE</t>
  </si>
  <si>
    <t>TOTAL DO ATIVO</t>
  </si>
  <si>
    <t>P A S S I V O</t>
  </si>
  <si>
    <t>Adiantamentos</t>
  </si>
  <si>
    <t>NÃO CIRCULANTE</t>
  </si>
  <si>
    <t>TOTAL DO PASSIVO</t>
  </si>
  <si>
    <t>GOIÁS TELECOMUNICAÇÕES S/A - GOIÁSTELECOM</t>
  </si>
  <si>
    <t>CNPJ/MF 10.268.439/0001-53</t>
  </si>
  <si>
    <t>V SECUNDARIA 7 COM PRIMARIA 01, DISTRITO AGROINDUSTRIAL</t>
  </si>
  <si>
    <t>GOIANIRA - GO - CEP 75.370-000</t>
  </si>
  <si>
    <t>DISPONÍVEL</t>
  </si>
  <si>
    <t>CRÉDITOS</t>
  </si>
  <si>
    <t>REALIZÁVEL A LONGO PRAZO</t>
  </si>
  <si>
    <t>Depósitos Judiciais</t>
  </si>
  <si>
    <t>IMOBILIZADO</t>
  </si>
  <si>
    <t>Contas a Pagar</t>
  </si>
  <si>
    <t>PASSIVO À DESCOBERTO</t>
  </si>
  <si>
    <t>Capital Social Subscrito</t>
  </si>
  <si>
    <t>Capital Social à Integralizar</t>
  </si>
  <si>
    <t>Resultados Acumulados</t>
  </si>
  <si>
    <t xml:space="preserve">BALANÇO PATRIMONIAL EM 31 DE DEZEMBRO </t>
  </si>
  <si>
    <t>Caixa e Banco</t>
  </si>
  <si>
    <t>Impostos a Recuperar</t>
  </si>
  <si>
    <t>Equip. Informática</t>
  </si>
  <si>
    <t>(-) DEPRECIAÇÕES ACUMULADAS</t>
  </si>
  <si>
    <t>(-) Depreciações Equip. Informática</t>
  </si>
  <si>
    <t>PASSIVO A DESCOBERTO</t>
  </si>
  <si>
    <t>Obrigações Sociais e Trabalhista</t>
  </si>
  <si>
    <t>Obrigações Fiscais</t>
  </si>
  <si>
    <t>Empréstimos e Financiamentos</t>
  </si>
  <si>
    <t>RECEITA OPERACIONAL BRUTA</t>
  </si>
  <si>
    <t>RECIETA OPERACIONAL LÍQUIDA</t>
  </si>
  <si>
    <t>Despesas Administrativas</t>
  </si>
  <si>
    <t>Despesas Financeiras</t>
  </si>
  <si>
    <t>RESULTADO DO EXERCÍCIO</t>
  </si>
  <si>
    <t>Número de Ações</t>
  </si>
  <si>
    <t>RESULTADO POR AÇÕES</t>
  </si>
  <si>
    <t xml:space="preserve">DEMONSTRAÇÃO DO FLUXO DE CAIXA      
Apuradas em 31 de Dezembro  - (EM R$1,00)     
</t>
  </si>
  <si>
    <t>FLUXO DE ATIVIDADES OPERACIONAIS</t>
  </si>
  <si>
    <t>POR AJUSTE:</t>
  </si>
  <si>
    <t>VARIAÇÕES ATIVAS E PASSIVAS</t>
  </si>
  <si>
    <t>FLUXO DE ATIVIDADES DE INVESTIMENTOS</t>
  </si>
  <si>
    <t>Adiantº p/ Futuro Aumento de Capital AFAC</t>
  </si>
  <si>
    <t>FLUXO DE ATIVIDADES FINANCEIRAS</t>
  </si>
  <si>
    <t>CAIXA LIQUIDO DE ATIVIDADES FINANCEIRAS</t>
  </si>
  <si>
    <t xml:space="preserve"> AUMENTO / REDUÇÃO DO FLUXO DE CAIXA</t>
  </si>
  <si>
    <t>AUMENTO / REDUÇÃO DAS DISPONIBILIDADES</t>
  </si>
  <si>
    <t>Depreciações e Amortizações</t>
  </si>
  <si>
    <t>Aumento / Redução Créditos</t>
  </si>
  <si>
    <t>Aumento / Redução Obrigações Sociais</t>
  </si>
  <si>
    <t>Aumento / Redução Obrigações Fiscais</t>
  </si>
  <si>
    <t xml:space="preserve">Aumento / Redução Contas a Pagar </t>
  </si>
  <si>
    <t>Aumento/Redução de Capital Social</t>
  </si>
  <si>
    <t>Aumento/Redução de Empréstimos e Financtos</t>
  </si>
  <si>
    <t>NO INICIO DO EXERCÍCIO</t>
  </si>
  <si>
    <t>NO FINAL DO EXERCÍCIO</t>
  </si>
  <si>
    <t>Aquisições de Imob. Intangível e Diferido</t>
  </si>
  <si>
    <t>CAIXA LIQ. DE ATIVIDADES OPERACIONAIS</t>
  </si>
  <si>
    <t>CAIXA LIQ. ATIVIDADES  DE INVESTIMENTOS</t>
  </si>
  <si>
    <t xml:space="preserve">DEMONSTRAÇÃO DE RESULTADO DO EXERCÍCIO </t>
  </si>
  <si>
    <t xml:space="preserve">DEMONSTRAÇÃO DAS MUTAÇÕES DO PATRIMÔNIO LÍQUIDO </t>
  </si>
  <si>
    <t>HISTÓRICO</t>
  </si>
  <si>
    <t>Integralização de Capital</t>
  </si>
  <si>
    <t>Resultados do Exercício</t>
  </si>
  <si>
    <t>CAPITAL REALIZADO</t>
  </si>
  <si>
    <t>CAPITAL SUBSCRITO</t>
  </si>
  <si>
    <t>CAPITAL À INTEGRALIZAR</t>
  </si>
  <si>
    <t>RESULTADOS ACUMULADOS</t>
  </si>
  <si>
    <t>Levantadas em 31 de Dezembro</t>
  </si>
  <si>
    <t>Ajuste</t>
  </si>
  <si>
    <t xml:space="preserve">                                   PRESIDENTE</t>
  </si>
  <si>
    <t xml:space="preserve">   Ajuste </t>
  </si>
  <si>
    <t>HIPÓLITO PRADO DOS SANTOS</t>
  </si>
  <si>
    <t>GERALDO DOS REIS T. SOARES</t>
  </si>
  <si>
    <t xml:space="preserve">                                                        TC-CRC/GO 10.293</t>
  </si>
  <si>
    <t>Adiantamento de Clientes</t>
  </si>
  <si>
    <t>Aumento/ Redução Adiant. Clientes</t>
  </si>
  <si>
    <t xml:space="preserve"> Saldo em 31/12/2018 </t>
  </si>
  <si>
    <t xml:space="preserve"> Saldo em 31/12/2019</t>
  </si>
  <si>
    <t>DEMONSTRAÇÕES FINANCEIRAS EM 31 DE DEZEMBRO DE 2020</t>
  </si>
  <si>
    <r>
      <rPr>
        <b/>
        <sz val="8"/>
        <rFont val="Arial"/>
        <family val="2"/>
      </rPr>
      <t xml:space="preserve">RELATÓRIO DA DIRETORIA - </t>
    </r>
    <r>
      <rPr>
        <sz val="8"/>
        <rFont val="Arial"/>
        <family val="2"/>
      </rPr>
      <t xml:space="preserve">A DIRETORIA </t>
    </r>
    <r>
      <rPr>
        <b/>
        <sz val="8"/>
        <rFont val="Arial"/>
        <family val="2"/>
      </rPr>
      <t>GOIÁS TELECOMUNICAÇÕES S/A - GOIÁSTELECOM</t>
    </r>
    <r>
      <rPr>
        <sz val="8"/>
        <rFont val="Arial"/>
        <family val="2"/>
      </rPr>
      <t xml:space="preserve"> no uso de suas atribuições legais e estatutárias, vem apresentar aos senhores acionistas e ao público em geral, as Demonstrações Contábeis do exercício social encerrado em 31 de dezembro de 2020, bem como colocar à disposição dos interessados, a documentação suporte de que trata a Lei 6.404/76, na sua Sede Social em expediente comercial. Goianira - GO,  31 de dezembro de 2020   -  </t>
    </r>
    <r>
      <rPr>
        <b/>
        <sz val="8"/>
        <rFont val="Arial"/>
        <family val="2"/>
      </rPr>
      <t xml:space="preserve">HIPÓLITO PRADO DOS SANTOS </t>
    </r>
    <r>
      <rPr>
        <sz val="8"/>
        <rFont val="Arial"/>
        <family val="2"/>
      </rPr>
      <t>- Presidente</t>
    </r>
  </si>
  <si>
    <t>Móveis</t>
  </si>
  <si>
    <t>Impostos Incidentes</t>
  </si>
  <si>
    <t>Subvenção Recebida</t>
  </si>
  <si>
    <t>(-) DESPESAS OPERACIONAIS/IMPOSTOS</t>
  </si>
  <si>
    <t>IRPJ/CSLL</t>
  </si>
  <si>
    <t>Aumento/Redução Passivo a Longo Prazo</t>
  </si>
  <si>
    <t xml:space="preserve"> Saldo em 31/12/2020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</si>
</sst>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_(* #,##0.00_);_(* \(#,##0.00\);_(* &quot;-&quot;??_);_(@_)"/>
    <numFmt numFmtId="165" formatCode="0_);\(0\)"/>
    <numFmt numFmtId="166" formatCode="_(* #,##0_);_(* \(#,##0\);_(* &quot;-&quot;??_);_(@_)"/>
  </numFmts>
  <fonts count="24" x14ac:knownFonts="1">
    <font>
      <sz val="11"/>
      <color theme="1"/>
      <name val="Calibri"/>
      <family val="2"/>
      <scheme val="minor"/>
    </font>
    <font>
      <sz val="8"/>
      <name val="Arial"/>
      <family val="2"/>
    </font>
    <font>
      <b/>
      <sz val="8"/>
      <name val="Arial"/>
      <family val="2"/>
    </font>
    <font>
      <b/>
      <sz val="10"/>
      <name val="Arial"/>
      <family val="2"/>
    </font>
    <font>
      <u val="singleAccounting"/>
      <sz val="8"/>
      <name val="Arial"/>
      <family val="2"/>
    </font>
    <font>
      <u/>
      <sz val="8"/>
      <name val="Arial"/>
      <family val="2"/>
    </font>
    <font>
      <sz val="10"/>
      <name val="Arial"/>
      <family val="2"/>
    </font>
    <font>
      <b/>
      <u/>
      <sz val="8"/>
      <name val="Arial"/>
      <family val="2"/>
    </font>
    <font>
      <sz val="11"/>
      <color theme="1"/>
      <name val="Calibri"/>
      <family val="2"/>
      <scheme val="minor"/>
    </font>
    <font>
      <sz val="8"/>
      <color theme="1"/>
      <name val="Arial"/>
      <family val="2"/>
    </font>
    <font>
      <b/>
      <sz val="8"/>
      <color theme="1"/>
      <name val="Arial"/>
      <family val="2"/>
    </font>
    <font>
      <b/>
      <sz val="11"/>
      <color theme="1"/>
      <name val="Calibri"/>
      <family val="2"/>
      <scheme val="minor"/>
    </font>
    <font>
      <b/>
      <u/>
      <sz val="8"/>
      <color rgb="FF000000"/>
      <name val="Arial"/>
      <family val="2"/>
    </font>
    <font>
      <sz val="8"/>
      <color rgb="FF000000"/>
      <name val="Arial"/>
      <family val="2"/>
    </font>
    <font>
      <sz val="11"/>
      <color rgb="FF000000"/>
      <name val="Calibri"/>
      <family val="2"/>
      <scheme val="minor"/>
    </font>
    <font>
      <i/>
      <sz val="8"/>
      <color rgb="FF000000"/>
      <name val="Arial"/>
      <family val="2"/>
    </font>
    <font>
      <b/>
      <i/>
      <u/>
      <sz val="8"/>
      <name val="Arial"/>
      <family val="2"/>
    </font>
    <font>
      <b/>
      <i/>
      <u/>
      <sz val="8"/>
      <color theme="1"/>
      <name val="Arial"/>
      <family val="2"/>
    </font>
    <font>
      <sz val="7"/>
      <name val="Arial"/>
      <family val="2"/>
    </font>
    <font>
      <u/>
      <sz val="7"/>
      <name val="Arial"/>
      <family val="2"/>
    </font>
    <font>
      <sz val="7"/>
      <color theme="6" tint="0.59999389629810485"/>
      <name val="Arial"/>
      <family val="2"/>
    </font>
    <font>
      <sz val="8"/>
      <color theme="6" tint="0.59999389629810485"/>
      <name val="Arial"/>
      <family val="2"/>
    </font>
    <font>
      <i/>
      <u/>
      <sz val="8"/>
      <color theme="1"/>
      <name val="Arial"/>
      <family val="2"/>
    </font>
    <font>
      <b/>
      <sz val="8"/>
      <color theme="6" tint="-0.249977111117893"/>
      <name val="Arial"/>
      <family val="2"/>
    </font>
  </fonts>
  <fills count="3">
    <fill>
      <patternFill patternType="none"/>
    </fill>
    <fill>
      <patternFill patternType="gray125"/>
    </fill>
    <fill>
      <patternFill patternType="solid">
        <fgColor theme="0"/>
        <bgColor indexed="64"/>
      </patternFill>
    </fill>
  </fills>
  <borders count="54">
    <border>
      <left/>
      <right/>
      <top/>
      <bottom/>
      <diagonal/>
    </border>
    <border>
      <left/>
      <right style="medium">
        <color indexed="64"/>
      </right>
      <top style="medium">
        <color indexed="64"/>
      </top>
      <bottom/>
      <diagonal/>
    </border>
    <border>
      <left/>
      <right style="medium">
        <color indexed="64"/>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medium">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hair">
        <color indexed="64"/>
      </right>
      <top/>
      <bottom/>
      <diagonal/>
    </border>
    <border>
      <left/>
      <right style="hair">
        <color indexed="64"/>
      </right>
      <top/>
      <bottom style="medium">
        <color indexed="64"/>
      </bottom>
      <diagonal/>
    </border>
    <border>
      <left style="thin">
        <color theme="6" tint="-0.499984740745262"/>
      </left>
      <right style="thin">
        <color theme="6" tint="-0.499984740745262"/>
      </right>
      <top style="double">
        <color theme="6" tint="-0.499984740745262"/>
      </top>
      <bottom/>
      <diagonal/>
    </border>
    <border>
      <left style="thin">
        <color theme="6" tint="-0.499984740745262"/>
      </left>
      <right style="thin">
        <color theme="6" tint="-0.499984740745262"/>
      </right>
      <top/>
      <bottom style="double">
        <color theme="6" tint="-0.499984740745262"/>
      </bottom>
      <diagonal/>
    </border>
    <border>
      <left style="thin">
        <color theme="6" tint="-0.499984740745262"/>
      </left>
      <right style="double">
        <color theme="6" tint="-0.499984740745262"/>
      </right>
      <top/>
      <bottom style="double">
        <color theme="6" tint="-0.499984740745262"/>
      </bottom>
      <diagonal/>
    </border>
    <border>
      <left style="thin">
        <color theme="6" tint="-0.499984740745262"/>
      </left>
      <right style="thin">
        <color theme="6" tint="-0.499984740745262"/>
      </right>
      <top style="double">
        <color theme="6" tint="-0.499984740745262"/>
      </top>
      <bottom style="double">
        <color theme="6" tint="-0.499984740745262"/>
      </bottom>
      <diagonal/>
    </border>
    <border>
      <left style="thin">
        <color theme="6" tint="-0.499984740745262"/>
      </left>
      <right style="double">
        <color theme="6" tint="-0.499984740745262"/>
      </right>
      <top style="double">
        <color theme="6" tint="-0.499984740745262"/>
      </top>
      <bottom style="double">
        <color theme="6" tint="-0.499984740745262"/>
      </bottom>
      <diagonal/>
    </border>
    <border>
      <left style="thin">
        <color theme="6" tint="-0.499984740745262"/>
      </left>
      <right style="thin">
        <color theme="6" tint="-0.499984740745262"/>
      </right>
      <top/>
      <bottom/>
      <diagonal/>
    </border>
    <border>
      <left style="thin">
        <color theme="6" tint="-0.499984740745262"/>
      </left>
      <right style="double">
        <color theme="6" tint="-0.499984740745262"/>
      </right>
      <top/>
      <bottom/>
      <diagonal/>
    </border>
    <border>
      <left/>
      <right/>
      <top style="dotted">
        <color indexed="64"/>
      </top>
      <bottom/>
      <diagonal/>
    </border>
    <border>
      <left/>
      <right style="dotted">
        <color indexed="64"/>
      </right>
      <top style="dotted">
        <color indexed="64"/>
      </top>
      <bottom/>
      <diagonal/>
    </border>
    <border>
      <left/>
      <right style="dotted">
        <color indexed="64"/>
      </right>
      <top style="hair">
        <color indexed="64"/>
      </top>
      <bottom/>
      <diagonal/>
    </border>
    <border>
      <left/>
      <right style="thin">
        <color theme="6" tint="-0.499984740745262"/>
      </right>
      <top style="double">
        <color theme="6" tint="-0.499984740745262"/>
      </top>
      <bottom/>
      <diagonal/>
    </border>
    <border>
      <left/>
      <right style="thin">
        <color theme="6" tint="-0.499984740745262"/>
      </right>
      <top/>
      <bottom style="double">
        <color theme="6" tint="-0.499984740745262"/>
      </bottom>
      <diagonal/>
    </border>
    <border>
      <left/>
      <right style="thin">
        <color theme="6" tint="-0.499984740745262"/>
      </right>
      <top style="double">
        <color theme="6" tint="-0.499984740745262"/>
      </top>
      <bottom style="double">
        <color theme="6" tint="-0.499984740745262"/>
      </bottom>
      <diagonal/>
    </border>
    <border>
      <left/>
      <right style="thin">
        <color theme="6" tint="-0.499984740745262"/>
      </right>
      <top/>
      <bottom/>
      <diagonal/>
    </border>
    <border>
      <left style="hair">
        <color indexed="64"/>
      </left>
      <right style="medium">
        <color indexed="64"/>
      </right>
      <top/>
      <bottom/>
      <diagonal/>
    </border>
    <border>
      <left style="thin">
        <color theme="6" tint="-0.499984740745262"/>
      </left>
      <right/>
      <top style="double">
        <color theme="6" tint="-0.499984740745262"/>
      </top>
      <bottom/>
      <diagonal/>
    </border>
    <border>
      <left style="hair">
        <color indexed="64"/>
      </left>
      <right style="thin">
        <color indexed="64"/>
      </right>
      <top/>
      <bottom/>
      <diagonal/>
    </border>
    <border>
      <left style="hair">
        <color indexed="64"/>
      </left>
      <right style="thin">
        <color indexed="64"/>
      </right>
      <top/>
      <bottom style="double">
        <color theme="6" tint="-0.499984740745262"/>
      </bottom>
      <diagonal/>
    </border>
    <border>
      <left style="thin">
        <color indexed="64"/>
      </left>
      <right style="thin">
        <color indexed="64"/>
      </right>
      <top/>
      <bottom style="double">
        <color theme="6" tint="-0.499984740745262"/>
      </bottom>
      <diagonal/>
    </border>
    <border>
      <left style="thin">
        <color theme="6" tint="-0.499984740745262"/>
      </left>
      <right style="thin">
        <color indexed="64"/>
      </right>
      <top style="double">
        <color theme="6" tint="-0.499984740745262"/>
      </top>
      <bottom/>
      <diagonal/>
    </border>
    <border>
      <left/>
      <right style="thin">
        <color indexed="64"/>
      </right>
      <top/>
      <bottom/>
      <diagonal/>
    </border>
    <border>
      <left style="thin">
        <color indexed="64"/>
      </left>
      <right style="thin">
        <color indexed="64"/>
      </right>
      <top style="double">
        <color theme="6" tint="-0.499984740745262"/>
      </top>
      <bottom/>
      <diagonal/>
    </border>
    <border>
      <left style="thin">
        <color indexed="64"/>
      </left>
      <right style="thin">
        <color indexed="64"/>
      </right>
      <top/>
      <bottom/>
      <diagonal/>
    </border>
    <border>
      <left/>
      <right style="double">
        <color theme="6" tint="-0.499984740745262"/>
      </right>
      <top/>
      <bottom/>
      <diagonal/>
    </border>
    <border>
      <left style="thin">
        <color indexed="64"/>
      </left>
      <right style="double">
        <color indexed="64"/>
      </right>
      <top/>
      <bottom/>
      <diagonal/>
    </border>
    <border>
      <left style="thin">
        <color theme="6" tint="-0.499984740745262"/>
      </left>
      <right style="thin">
        <color indexed="64"/>
      </right>
      <top/>
      <bottom/>
      <diagonal/>
    </border>
    <border>
      <left style="thin">
        <color theme="6" tint="-0.499984740745262"/>
      </left>
      <right style="thin">
        <color indexed="64"/>
      </right>
      <top style="double">
        <color theme="6" tint="-0.499984740745262"/>
      </top>
      <bottom style="double">
        <color theme="6" tint="-0.499984740745262"/>
      </bottom>
      <diagonal/>
    </border>
    <border>
      <left style="thin">
        <color indexed="64"/>
      </left>
      <right style="thin">
        <color indexed="64"/>
      </right>
      <top style="double">
        <color theme="6" tint="-0.499984740745262"/>
      </top>
      <bottom style="double">
        <color theme="6" tint="-0.499984740745262"/>
      </bottom>
      <diagonal/>
    </border>
  </borders>
  <cellStyleXfs count="2">
    <xf numFmtId="0" fontId="0" fillId="0" borderId="0"/>
    <xf numFmtId="164" fontId="8" fillId="0" borderId="0" applyFont="0" applyFill="0" applyBorder="0" applyAlignment="0" applyProtection="0"/>
  </cellStyleXfs>
  <cellXfs count="245">
    <xf numFmtId="0" fontId="0" fillId="0" borderId="0" xfId="0"/>
    <xf numFmtId="0" fontId="1" fillId="0" borderId="0" xfId="0" applyFont="1"/>
    <xf numFmtId="0" fontId="1" fillId="0" borderId="1" xfId="0" applyFont="1" applyBorder="1"/>
    <xf numFmtId="0" fontId="1" fillId="0" borderId="0" xfId="0" applyFont="1" applyBorder="1"/>
    <xf numFmtId="0" fontId="1" fillId="0" borderId="2" xfId="0" applyFont="1" applyBorder="1"/>
    <xf numFmtId="0" fontId="1" fillId="0" borderId="3" xfId="0" applyFont="1" applyBorder="1"/>
    <xf numFmtId="0" fontId="2" fillId="0" borderId="0" xfId="0" applyFont="1" applyBorder="1"/>
    <xf numFmtId="0" fontId="1" fillId="0" borderId="6" xfId="0" applyFont="1" applyBorder="1"/>
    <xf numFmtId="39" fontId="1" fillId="0" borderId="3" xfId="0" applyNumberFormat="1" applyFont="1" applyBorder="1"/>
    <xf numFmtId="0" fontId="1" fillId="0" borderId="7" xfId="0" applyFont="1" applyBorder="1"/>
    <xf numFmtId="0" fontId="2" fillId="0" borderId="9" xfId="0" applyFont="1" applyBorder="1"/>
    <xf numFmtId="0" fontId="1" fillId="0" borderId="9" xfId="0" applyFont="1" applyBorder="1"/>
    <xf numFmtId="0" fontId="2" fillId="0" borderId="7" xfId="0" applyFont="1" applyBorder="1"/>
    <xf numFmtId="165" fontId="2" fillId="0" borderId="0" xfId="0" applyNumberFormat="1" applyFont="1" applyBorder="1"/>
    <xf numFmtId="39" fontId="1" fillId="0" borderId="0" xfId="0" applyNumberFormat="1" applyFont="1" applyBorder="1"/>
    <xf numFmtId="39" fontId="2" fillId="0" borderId="0" xfId="0" applyNumberFormat="1" applyFont="1" applyBorder="1"/>
    <xf numFmtId="164" fontId="1" fillId="0" borderId="0" xfId="1" applyFont="1" applyBorder="1"/>
    <xf numFmtId="0" fontId="1" fillId="0" borderId="13" xfId="0" applyFont="1" applyBorder="1"/>
    <xf numFmtId="0" fontId="1" fillId="0" borderId="14" xfId="0" applyFont="1" applyBorder="1"/>
    <xf numFmtId="0" fontId="3" fillId="0" borderId="0" xfId="0" applyFont="1" applyBorder="1"/>
    <xf numFmtId="39" fontId="1" fillId="0" borderId="15" xfId="0" applyNumberFormat="1" applyFont="1" applyBorder="1"/>
    <xf numFmtId="39" fontId="4" fillId="0" borderId="0" xfId="0" applyNumberFormat="1" applyFont="1" applyBorder="1"/>
    <xf numFmtId="39" fontId="5" fillId="0" borderId="0" xfId="0" applyNumberFormat="1" applyFont="1" applyBorder="1"/>
    <xf numFmtId="0" fontId="1" fillId="0" borderId="0" xfId="0" applyFont="1" applyBorder="1" applyAlignment="1">
      <alignment horizontal="left"/>
    </xf>
    <xf numFmtId="0" fontId="1" fillId="0" borderId="0" xfId="0" applyFont="1" applyFill="1" applyBorder="1"/>
    <xf numFmtId="0" fontId="6" fillId="0" borderId="0" xfId="0" applyFont="1"/>
    <xf numFmtId="0" fontId="1" fillId="0" borderId="16" xfId="0" applyFont="1" applyBorder="1"/>
    <xf numFmtId="0" fontId="1" fillId="0" borderId="17" xfId="0" applyFont="1" applyBorder="1"/>
    <xf numFmtId="0" fontId="1" fillId="0" borderId="18" xfId="0" applyFont="1" applyBorder="1"/>
    <xf numFmtId="0" fontId="1" fillId="0" borderId="3" xfId="0" applyFont="1" applyBorder="1" applyAlignment="1">
      <alignment horizontal="center"/>
    </xf>
    <xf numFmtId="0" fontId="2" fillId="0" borderId="13" xfId="0" applyFont="1" applyBorder="1"/>
    <xf numFmtId="0" fontId="6" fillId="0" borderId="0" xfId="0" applyFont="1" applyBorder="1"/>
    <xf numFmtId="0" fontId="1" fillId="0" borderId="0" xfId="0" applyFont="1" applyBorder="1" applyAlignment="1"/>
    <xf numFmtId="39" fontId="1" fillId="0" borderId="0" xfId="0" applyNumberFormat="1" applyFont="1" applyBorder="1" applyAlignment="1">
      <alignment horizontal="center"/>
    </xf>
    <xf numFmtId="164" fontId="4" fillId="0" borderId="0" xfId="1" applyFont="1" applyBorder="1"/>
    <xf numFmtId="0" fontId="2" fillId="0" borderId="3" xfId="0" applyFont="1" applyBorder="1"/>
    <xf numFmtId="0" fontId="2" fillId="0" borderId="20" xfId="0" applyFont="1" applyBorder="1"/>
    <xf numFmtId="0" fontId="0" fillId="0" borderId="3" xfId="0" applyBorder="1" applyAlignment="1">
      <alignment horizontal="center" vertical="center"/>
    </xf>
    <xf numFmtId="0" fontId="0" fillId="0" borderId="3" xfId="0" applyBorder="1" applyAlignment="1">
      <alignment horizontal="left" vertical="center"/>
    </xf>
    <xf numFmtId="0" fontId="0" fillId="0" borderId="10" xfId="0" applyBorder="1" applyAlignment="1">
      <alignment horizontal="left" vertical="center"/>
    </xf>
    <xf numFmtId="164" fontId="1" fillId="0" borderId="0" xfId="1" applyFont="1" applyBorder="1" applyAlignment="1">
      <alignment horizontal="center"/>
    </xf>
    <xf numFmtId="164" fontId="5" fillId="0" borderId="0" xfId="1" applyFont="1" applyBorder="1"/>
    <xf numFmtId="0" fontId="1" fillId="0" borderId="24" xfId="0" applyFont="1" applyBorder="1"/>
    <xf numFmtId="0" fontId="1" fillId="0" borderId="3" xfId="0" applyFont="1" applyBorder="1" applyAlignment="1">
      <alignment vertical="center" wrapText="1"/>
    </xf>
    <xf numFmtId="0" fontId="2" fillId="0" borderId="14" xfId="0" applyFont="1" applyBorder="1"/>
    <xf numFmtId="0" fontId="2" fillId="0" borderId="0" xfId="0" applyFont="1"/>
    <xf numFmtId="0" fontId="1" fillId="0" borderId="0" xfId="0" applyFont="1" applyBorder="1" applyAlignment="1">
      <alignment vertical="center" wrapText="1"/>
    </xf>
    <xf numFmtId="0" fontId="0" fillId="0" borderId="0" xfId="0" applyBorder="1" applyAlignment="1">
      <alignment vertical="center" wrapText="1"/>
    </xf>
    <xf numFmtId="0" fontId="9" fillId="0" borderId="0" xfId="0" applyFont="1" applyBorder="1" applyAlignment="1">
      <alignment vertical="center"/>
    </xf>
    <xf numFmtId="0" fontId="2" fillId="0" borderId="0" xfId="0" applyFont="1" applyBorder="1" applyAlignment="1"/>
    <xf numFmtId="0" fontId="1" fillId="0" borderId="14" xfId="0" applyFont="1" applyBorder="1" applyAlignment="1"/>
    <xf numFmtId="0" fontId="9" fillId="0" borderId="0" xfId="0" applyFont="1" applyBorder="1" applyAlignment="1">
      <alignment vertical="center" wrapText="1"/>
    </xf>
    <xf numFmtId="0" fontId="1" fillId="0" borderId="0" xfId="0" applyFont="1" applyBorder="1" applyAlignment="1">
      <alignment vertical="center"/>
    </xf>
    <xf numFmtId="41" fontId="9" fillId="0" borderId="0" xfId="0" applyNumberFormat="1" applyFont="1" applyBorder="1" applyAlignment="1">
      <alignment vertical="center"/>
    </xf>
    <xf numFmtId="0" fontId="1" fillId="0" borderId="6" xfId="0" applyFont="1" applyBorder="1" applyAlignment="1">
      <alignment vertical="center"/>
    </xf>
    <xf numFmtId="41" fontId="10" fillId="0" borderId="0" xfId="0" applyNumberFormat="1" applyFont="1" applyBorder="1" applyAlignment="1">
      <alignment vertical="center"/>
    </xf>
    <xf numFmtId="0" fontId="10" fillId="0" borderId="0" xfId="0" applyFont="1" applyBorder="1" applyAlignment="1">
      <alignment vertical="center" wrapText="1"/>
    </xf>
    <xf numFmtId="0" fontId="9" fillId="0" borderId="5" xfId="0" applyFont="1" applyBorder="1" applyAlignment="1">
      <alignment vertical="center"/>
    </xf>
    <xf numFmtId="0" fontId="1" fillId="0" borderId="3" xfId="0" applyFont="1" applyBorder="1" applyAlignment="1"/>
    <xf numFmtId="165" fontId="2" fillId="0" borderId="0" xfId="0" applyNumberFormat="1" applyFont="1" applyBorder="1" applyAlignment="1">
      <alignment horizontal="center"/>
    </xf>
    <xf numFmtId="39" fontId="7" fillId="0" borderId="0" xfId="0" applyNumberFormat="1" applyFont="1" applyBorder="1"/>
    <xf numFmtId="166" fontId="1" fillId="0" borderId="0" xfId="0" applyNumberFormat="1" applyFont="1" applyBorder="1"/>
    <xf numFmtId="166" fontId="0" fillId="0" borderId="0" xfId="0" applyNumberFormat="1" applyBorder="1" applyAlignment="1">
      <alignment vertical="center" wrapText="1"/>
    </xf>
    <xf numFmtId="166" fontId="9" fillId="0" borderId="0" xfId="0" applyNumberFormat="1" applyFont="1" applyBorder="1" applyAlignment="1">
      <alignment vertical="center"/>
    </xf>
    <xf numFmtId="0" fontId="12" fillId="0" borderId="0" xfId="0" applyFont="1"/>
    <xf numFmtId="0" fontId="13" fillId="0" borderId="0" xfId="0" applyFont="1"/>
    <xf numFmtId="0" fontId="14" fillId="0" borderId="0" xfId="0" applyFont="1"/>
    <xf numFmtId="0" fontId="15" fillId="0" borderId="0" xfId="0" applyFont="1"/>
    <xf numFmtId="0" fontId="1" fillId="0" borderId="15" xfId="0" applyFont="1" applyBorder="1"/>
    <xf numFmtId="0" fontId="1" fillId="0" borderId="9" xfId="0" applyFont="1" applyBorder="1" applyAlignment="1"/>
    <xf numFmtId="0" fontId="1" fillId="0" borderId="10" xfId="0" applyFont="1" applyBorder="1" applyAlignment="1"/>
    <xf numFmtId="0" fontId="2" fillId="0" borderId="7" xfId="0" applyFont="1" applyBorder="1" applyAlignment="1">
      <alignment horizontal="center"/>
    </xf>
    <xf numFmtId="0" fontId="2" fillId="0" borderId="0" xfId="0" applyFont="1" applyBorder="1" applyAlignment="1">
      <alignment horizontal="center"/>
    </xf>
    <xf numFmtId="166" fontId="2" fillId="0" borderId="0" xfId="0" applyNumberFormat="1" applyFont="1" applyBorder="1"/>
    <xf numFmtId="164" fontId="2" fillId="0" borderId="3" xfId="1" applyNumberFormat="1" applyFont="1" applyBorder="1"/>
    <xf numFmtId="0" fontId="1" fillId="0" borderId="0" xfId="0" applyFont="1" applyBorder="1" applyAlignment="1">
      <alignment horizontal="left" vertical="center"/>
    </xf>
    <xf numFmtId="164" fontId="1" fillId="0" borderId="0" xfId="1" applyFont="1" applyBorder="1" applyAlignment="1">
      <alignment vertical="center"/>
    </xf>
    <xf numFmtId="0" fontId="1" fillId="0" borderId="3" xfId="0" applyFont="1" applyBorder="1" applyAlignment="1">
      <alignment vertical="center"/>
    </xf>
    <xf numFmtId="0" fontId="7" fillId="0" borderId="0" xfId="0" applyFont="1" applyBorder="1" applyAlignment="1">
      <alignment vertical="center"/>
    </xf>
    <xf numFmtId="0" fontId="7" fillId="0" borderId="3" xfId="0" applyFont="1" applyBorder="1" applyAlignment="1">
      <alignment vertical="center"/>
    </xf>
    <xf numFmtId="0" fontId="19" fillId="0" borderId="0" xfId="0" applyFont="1" applyBorder="1" applyAlignment="1">
      <alignment vertical="center"/>
    </xf>
    <xf numFmtId="0" fontId="18" fillId="0" borderId="0" xfId="0" applyFont="1" applyBorder="1" applyAlignment="1">
      <alignment vertical="center"/>
    </xf>
    <xf numFmtId="164" fontId="1" fillId="0" borderId="29" xfId="1" applyFont="1" applyBorder="1" applyAlignment="1">
      <alignment vertical="center"/>
    </xf>
    <xf numFmtId="164" fontId="1" fillId="0" borderId="30" xfId="1" applyFont="1" applyBorder="1" applyAlignment="1">
      <alignment vertical="center"/>
    </xf>
    <xf numFmtId="164" fontId="1" fillId="0" borderId="26" xfId="1" applyFont="1" applyBorder="1" applyAlignment="1">
      <alignment vertical="center"/>
    </xf>
    <xf numFmtId="164" fontId="1" fillId="0" borderId="31" xfId="1" applyFont="1" applyBorder="1" applyAlignment="1">
      <alignment horizontal="right" vertical="center"/>
    </xf>
    <xf numFmtId="164" fontId="1" fillId="0" borderId="32" xfId="1" applyFont="1" applyBorder="1" applyAlignment="1">
      <alignment horizontal="right" vertical="center"/>
    </xf>
    <xf numFmtId="164" fontId="1" fillId="0" borderId="29" xfId="1" applyFont="1" applyBorder="1" applyAlignment="1">
      <alignment horizontal="center" vertical="center"/>
    </xf>
    <xf numFmtId="41" fontId="9" fillId="0" borderId="3" xfId="0" applyNumberFormat="1" applyFont="1" applyBorder="1" applyAlignment="1">
      <alignment vertical="center"/>
    </xf>
    <xf numFmtId="166" fontId="2" fillId="0" borderId="0" xfId="1" applyNumberFormat="1" applyFont="1" applyBorder="1"/>
    <xf numFmtId="0" fontId="3" fillId="0" borderId="0" xfId="0" applyFont="1" applyBorder="1" applyAlignment="1"/>
    <xf numFmtId="166" fontId="1" fillId="0" borderId="0" xfId="0" applyNumberFormat="1" applyFont="1" applyBorder="1" applyAlignment="1"/>
    <xf numFmtId="166" fontId="2" fillId="0" borderId="0" xfId="0" applyNumberFormat="1" applyFont="1" applyBorder="1" applyAlignment="1"/>
    <xf numFmtId="166" fontId="10" fillId="0" borderId="0" xfId="0" applyNumberFormat="1" applyFont="1" applyBorder="1" applyAlignment="1">
      <alignment vertical="center" wrapText="1"/>
    </xf>
    <xf numFmtId="166" fontId="9" fillId="0" borderId="0" xfId="0" applyNumberFormat="1" applyFont="1" applyBorder="1" applyAlignment="1">
      <alignment vertical="center" wrapText="1"/>
    </xf>
    <xf numFmtId="166" fontId="11" fillId="0" borderId="0" xfId="0" applyNumberFormat="1" applyFont="1" applyBorder="1" applyAlignment="1">
      <alignment vertical="center" wrapText="1"/>
    </xf>
    <xf numFmtId="0" fontId="10" fillId="0" borderId="0" xfId="0" applyFont="1" applyBorder="1" applyAlignment="1">
      <alignment vertical="center"/>
    </xf>
    <xf numFmtId="166" fontId="10" fillId="0" borderId="0" xfId="0" applyNumberFormat="1" applyFont="1" applyBorder="1" applyAlignment="1">
      <alignment vertical="center"/>
    </xf>
    <xf numFmtId="0" fontId="9" fillId="0" borderId="11" xfId="0" applyFont="1" applyBorder="1" applyAlignment="1">
      <alignment vertical="center"/>
    </xf>
    <xf numFmtId="0" fontId="9" fillId="0" borderId="3" xfId="0" applyFont="1" applyBorder="1" applyAlignment="1">
      <alignment vertical="center"/>
    </xf>
    <xf numFmtId="0" fontId="16" fillId="0" borderId="0" xfId="0" applyFont="1" applyBorder="1" applyAlignment="1">
      <alignment vertical="center"/>
    </xf>
    <xf numFmtId="0" fontId="16" fillId="0" borderId="3" xfId="0" applyFont="1" applyBorder="1" applyAlignment="1">
      <alignment vertical="center"/>
    </xf>
    <xf numFmtId="0" fontId="16" fillId="0" borderId="0" xfId="0" applyFont="1" applyBorder="1" applyAlignment="1"/>
    <xf numFmtId="0" fontId="16" fillId="0" borderId="3" xfId="0" applyFont="1" applyBorder="1" applyAlignment="1"/>
    <xf numFmtId="0" fontId="16" fillId="0" borderId="0" xfId="0" applyFont="1" applyAlignment="1"/>
    <xf numFmtId="0" fontId="17" fillId="0" borderId="0" xfId="0" applyFont="1" applyBorder="1" applyAlignment="1"/>
    <xf numFmtId="0" fontId="17" fillId="0" borderId="3" xfId="0" applyFont="1" applyBorder="1" applyAlignment="1"/>
    <xf numFmtId="0" fontId="17" fillId="0" borderId="0" xfId="0" applyFont="1" applyBorder="1" applyAlignment="1">
      <alignment vertical="center"/>
    </xf>
    <xf numFmtId="0" fontId="17" fillId="0" borderId="3" xfId="0" applyFont="1" applyBorder="1" applyAlignment="1">
      <alignment vertical="center"/>
    </xf>
    <xf numFmtId="0" fontId="18" fillId="0" borderId="0" xfId="0" applyFont="1" applyBorder="1" applyAlignment="1">
      <alignment horizontal="left" vertical="center"/>
    </xf>
    <xf numFmtId="0" fontId="1" fillId="0" borderId="0" xfId="0" applyFont="1" applyBorder="1" applyAlignment="1">
      <alignment horizontal="left" vertical="center" indent="1"/>
    </xf>
    <xf numFmtId="0" fontId="18" fillId="0" borderId="0" xfId="0" applyFont="1" applyBorder="1" applyAlignment="1">
      <alignment horizontal="left" vertical="center" indent="1"/>
    </xf>
    <xf numFmtId="164" fontId="1" fillId="0" borderId="0" xfId="1" applyFont="1" applyBorder="1" applyAlignment="1">
      <alignment horizontal="right" vertical="center"/>
    </xf>
    <xf numFmtId="164" fontId="1" fillId="0" borderId="0" xfId="1" applyFont="1" applyBorder="1" applyAlignment="1">
      <alignment horizontal="center" vertical="center"/>
    </xf>
    <xf numFmtId="0" fontId="1" fillId="2" borderId="0" xfId="0" applyFont="1" applyFill="1" applyBorder="1" applyAlignment="1">
      <alignment horizontal="left" vertical="center"/>
    </xf>
    <xf numFmtId="0" fontId="20" fillId="2" borderId="0" xfId="0" applyFont="1" applyFill="1" applyBorder="1" applyAlignment="1">
      <alignment vertical="center"/>
    </xf>
    <xf numFmtId="0" fontId="1" fillId="2" borderId="0" xfId="0" applyFont="1" applyFill="1" applyBorder="1" applyAlignment="1">
      <alignment vertical="center" wrapText="1"/>
    </xf>
    <xf numFmtId="0" fontId="21" fillId="0" borderId="0" xfId="0" applyFont="1" applyBorder="1" applyAlignment="1">
      <alignment vertical="center"/>
    </xf>
    <xf numFmtId="0" fontId="21" fillId="0" borderId="3" xfId="0" applyFont="1" applyBorder="1" applyAlignment="1">
      <alignment vertical="center"/>
    </xf>
    <xf numFmtId="0" fontId="21" fillId="0" borderId="0" xfId="0" applyFont="1"/>
    <xf numFmtId="0" fontId="20" fillId="2" borderId="0" xfId="0" applyFont="1" applyFill="1" applyBorder="1" applyAlignment="1">
      <alignment horizontal="left" vertical="center"/>
    </xf>
    <xf numFmtId="164" fontId="21" fillId="2" borderId="0" xfId="1" applyFont="1" applyFill="1" applyBorder="1" applyAlignment="1">
      <alignment vertical="center"/>
    </xf>
    <xf numFmtId="164" fontId="1" fillId="2" borderId="29" xfId="1" applyFont="1" applyFill="1" applyBorder="1" applyAlignment="1">
      <alignment vertical="center"/>
    </xf>
    <xf numFmtId="164" fontId="1" fillId="2" borderId="30" xfId="1" applyFont="1" applyFill="1" applyBorder="1" applyAlignment="1">
      <alignment vertical="center"/>
    </xf>
    <xf numFmtId="0" fontId="2" fillId="0" borderId="4" xfId="0" applyFont="1" applyBorder="1" applyAlignment="1"/>
    <xf numFmtId="0" fontId="2" fillId="0" borderId="5" xfId="0" applyFont="1" applyBorder="1" applyAlignment="1"/>
    <xf numFmtId="0" fontId="2" fillId="0" borderId="11" xfId="0" applyFont="1" applyBorder="1" applyAlignment="1"/>
    <xf numFmtId="0" fontId="1" fillId="0" borderId="33" xfId="0" applyFont="1" applyBorder="1" applyAlignment="1">
      <alignment vertical="top" wrapText="1"/>
    </xf>
    <xf numFmtId="0" fontId="2" fillId="0" borderId="33" xfId="0" applyFont="1" applyBorder="1" applyAlignment="1">
      <alignment vertical="top" wrapText="1"/>
    </xf>
    <xf numFmtId="0" fontId="1" fillId="0" borderId="34" xfId="0" applyFont="1" applyBorder="1" applyAlignment="1">
      <alignment vertical="top" wrapText="1"/>
    </xf>
    <xf numFmtId="165" fontId="2" fillId="0" borderId="19" xfId="0" applyNumberFormat="1" applyFont="1" applyBorder="1" applyAlignment="1">
      <alignment horizontal="center"/>
    </xf>
    <xf numFmtId="39" fontId="1" fillId="0" borderId="19" xfId="0" applyNumberFormat="1" applyFont="1" applyBorder="1"/>
    <xf numFmtId="164" fontId="2" fillId="0" borderId="19" xfId="0" applyNumberFormat="1" applyFont="1" applyBorder="1"/>
    <xf numFmtId="164" fontId="2" fillId="0" borderId="19" xfId="1" applyNumberFormat="1" applyFont="1" applyBorder="1"/>
    <xf numFmtId="164" fontId="1" fillId="0" borderId="19" xfId="1" applyNumberFormat="1" applyFont="1" applyBorder="1"/>
    <xf numFmtId="164" fontId="1" fillId="0" borderId="19" xfId="0" applyNumberFormat="1" applyFont="1" applyBorder="1"/>
    <xf numFmtId="0" fontId="1" fillId="0" borderId="20" xfId="0" applyFont="1" applyBorder="1"/>
    <xf numFmtId="0" fontId="2" fillId="0" borderId="24" xfId="0" applyFont="1" applyBorder="1" applyAlignment="1">
      <alignment horizontal="left"/>
    </xf>
    <xf numFmtId="0" fontId="2" fillId="0" borderId="24" xfId="0" applyFont="1" applyBorder="1"/>
    <xf numFmtId="0" fontId="2" fillId="0" borderId="21" xfId="0" applyFont="1" applyBorder="1"/>
    <xf numFmtId="0" fontId="2" fillId="0" borderId="19" xfId="0" applyFont="1" applyBorder="1"/>
    <xf numFmtId="0" fontId="2" fillId="0" borderId="10" xfId="0" applyFont="1" applyBorder="1"/>
    <xf numFmtId="164" fontId="2" fillId="0" borderId="20" xfId="1" applyNumberFormat="1" applyFont="1" applyBorder="1"/>
    <xf numFmtId="164" fontId="1" fillId="0" borderId="20" xfId="1" applyNumberFormat="1" applyFont="1" applyBorder="1"/>
    <xf numFmtId="0" fontId="2" fillId="0" borderId="6" xfId="0" applyFont="1" applyBorder="1" applyAlignment="1">
      <alignment vertical="center"/>
    </xf>
    <xf numFmtId="164" fontId="1" fillId="0" borderId="3" xfId="1" applyFont="1" applyBorder="1" applyAlignment="1">
      <alignment vertical="center"/>
    </xf>
    <xf numFmtId="0" fontId="9" fillId="0" borderId="0" xfId="0" applyFont="1" applyBorder="1"/>
    <xf numFmtId="0" fontId="1" fillId="0" borderId="6" xfId="0" applyFont="1" applyBorder="1" applyAlignment="1">
      <alignment horizontal="left" vertical="center" indent="2"/>
    </xf>
    <xf numFmtId="1" fontId="2" fillId="0" borderId="15" xfId="1" applyNumberFormat="1" applyFont="1" applyBorder="1" applyAlignment="1">
      <alignment horizontal="center"/>
    </xf>
    <xf numFmtId="164" fontId="2" fillId="0" borderId="15" xfId="1" applyFont="1" applyBorder="1" applyAlignment="1">
      <alignment vertical="center"/>
    </xf>
    <xf numFmtId="164" fontId="1" fillId="0" borderId="15" xfId="1" applyFont="1" applyBorder="1" applyAlignment="1">
      <alignment vertical="center"/>
    </xf>
    <xf numFmtId="164" fontId="2" fillId="0" borderId="12" xfId="1" applyFont="1" applyBorder="1" applyAlignment="1">
      <alignment vertical="center"/>
    </xf>
    <xf numFmtId="0" fontId="2" fillId="0" borderId="13" xfId="0" applyFont="1" applyBorder="1" applyAlignment="1">
      <alignment vertical="center"/>
    </xf>
    <xf numFmtId="0" fontId="22" fillId="0" borderId="0" xfId="0" applyFont="1" applyBorder="1" applyAlignment="1"/>
    <xf numFmtId="164" fontId="1" fillId="0" borderId="23" xfId="1" applyFont="1" applyBorder="1" applyAlignment="1">
      <alignment horizontal="right" vertical="center"/>
    </xf>
    <xf numFmtId="0" fontId="1" fillId="2" borderId="3" xfId="0" applyFont="1" applyFill="1" applyBorder="1" applyAlignment="1">
      <alignment vertical="center" wrapText="1"/>
    </xf>
    <xf numFmtId="164" fontId="1" fillId="0" borderId="3" xfId="1" applyFont="1" applyBorder="1" applyAlignment="1">
      <alignment horizontal="right" vertical="center"/>
    </xf>
    <xf numFmtId="164" fontId="1" fillId="0" borderId="3" xfId="1" applyFont="1" applyBorder="1" applyAlignment="1">
      <alignment horizontal="center" vertical="center"/>
    </xf>
    <xf numFmtId="164" fontId="21" fillId="2" borderId="3" xfId="1" applyFont="1" applyFill="1" applyBorder="1" applyAlignment="1">
      <alignment vertical="center"/>
    </xf>
    <xf numFmtId="0" fontId="1" fillId="0" borderId="25" xfId="0" applyFont="1" applyBorder="1"/>
    <xf numFmtId="0" fontId="1" fillId="0" borderId="38" xfId="0" applyFont="1" applyBorder="1" applyAlignment="1">
      <alignment horizontal="left" vertical="center"/>
    </xf>
    <xf numFmtId="0" fontId="1" fillId="0" borderId="36" xfId="0" applyFont="1" applyBorder="1" applyAlignment="1">
      <alignment horizontal="left" vertical="center" indent="1"/>
    </xf>
    <xf numFmtId="0" fontId="1" fillId="0" borderId="39" xfId="0" applyFont="1" applyBorder="1" applyAlignment="1">
      <alignment horizontal="left" vertical="center" indent="1"/>
    </xf>
    <xf numFmtId="0" fontId="1" fillId="2" borderId="38" xfId="0" applyFont="1" applyFill="1" applyBorder="1" applyAlignment="1">
      <alignment horizontal="left" vertical="center"/>
    </xf>
    <xf numFmtId="165" fontId="2" fillId="0" borderId="3" xfId="0" applyNumberFormat="1" applyFont="1" applyBorder="1"/>
    <xf numFmtId="39" fontId="2" fillId="0" borderId="3" xfId="0" applyNumberFormat="1" applyFont="1" applyBorder="1"/>
    <xf numFmtId="164" fontId="1" fillId="0" borderId="3" xfId="1" applyFont="1" applyBorder="1"/>
    <xf numFmtId="0" fontId="2" fillId="0" borderId="11" xfId="0" applyFont="1" applyBorder="1"/>
    <xf numFmtId="0" fontId="1" fillId="0" borderId="40" xfId="0" applyFont="1" applyBorder="1"/>
    <xf numFmtId="0" fontId="2" fillId="0" borderId="9" xfId="0" applyFont="1" applyFill="1" applyBorder="1" applyAlignment="1">
      <alignment horizontal="center"/>
    </xf>
    <xf numFmtId="0" fontId="10" fillId="2" borderId="9" xfId="0" applyFont="1" applyFill="1" applyBorder="1" applyAlignment="1">
      <alignment horizontal="center"/>
    </xf>
    <xf numFmtId="0" fontId="10" fillId="2" borderId="10" xfId="0" applyFont="1" applyFill="1" applyBorder="1" applyAlignment="1">
      <alignment horizontal="center"/>
    </xf>
    <xf numFmtId="0" fontId="1" fillId="0" borderId="42" xfId="0" applyFont="1" applyBorder="1" applyAlignment="1">
      <alignment horizontal="left" vertical="center" indent="1"/>
    </xf>
    <xf numFmtId="0" fontId="1" fillId="0" borderId="43" xfId="0" applyFont="1" applyBorder="1"/>
    <xf numFmtId="164" fontId="1" fillId="0" borderId="45" xfId="1" applyFont="1" applyBorder="1" applyAlignment="1">
      <alignment vertical="center"/>
    </xf>
    <xf numFmtId="164" fontId="1" fillId="0" borderId="47" xfId="1" applyFont="1" applyBorder="1" applyAlignment="1">
      <alignment vertical="center"/>
    </xf>
    <xf numFmtId="164" fontId="1" fillId="0" borderId="48" xfId="1" applyFont="1" applyBorder="1" applyAlignment="1">
      <alignment vertical="center"/>
    </xf>
    <xf numFmtId="0" fontId="1" fillId="0" borderId="44" xfId="0" applyFont="1" applyBorder="1"/>
    <xf numFmtId="164" fontId="1" fillId="0" borderId="49" xfId="1" applyFont="1" applyBorder="1" applyAlignment="1">
      <alignment vertical="center"/>
    </xf>
    <xf numFmtId="164" fontId="1" fillId="0" borderId="50" xfId="1" applyFont="1" applyBorder="1" applyAlignment="1">
      <alignment vertical="center"/>
    </xf>
    <xf numFmtId="0" fontId="23" fillId="0" borderId="44" xfId="0" applyFont="1" applyBorder="1"/>
    <xf numFmtId="39" fontId="2" fillId="0" borderId="15" xfId="0" applyNumberFormat="1" applyFont="1" applyBorder="1"/>
    <xf numFmtId="0" fontId="2" fillId="0" borderId="8" xfId="0" applyFont="1" applyFill="1" applyBorder="1" applyAlignment="1">
      <alignment horizontal="center"/>
    </xf>
    <xf numFmtId="166" fontId="1" fillId="0" borderId="3" xfId="0" applyNumberFormat="1" applyFont="1" applyBorder="1"/>
    <xf numFmtId="164" fontId="1" fillId="0" borderId="15" xfId="1" applyFont="1" applyBorder="1" applyAlignment="1">
      <alignment horizontal="right" vertical="center"/>
    </xf>
    <xf numFmtId="164" fontId="1" fillId="0" borderId="15" xfId="1" applyFont="1" applyBorder="1" applyAlignment="1">
      <alignment horizontal="center" vertical="center"/>
    </xf>
    <xf numFmtId="0" fontId="17" fillId="0" borderId="8" xfId="0" applyFont="1" applyBorder="1" applyAlignment="1"/>
    <xf numFmtId="0" fontId="17" fillId="0" borderId="9" xfId="0" applyFont="1" applyBorder="1" applyAlignment="1"/>
    <xf numFmtId="0" fontId="17" fillId="0" borderId="10" xfId="0" applyFont="1" applyBorder="1" applyAlignment="1"/>
    <xf numFmtId="43" fontId="1" fillId="0" borderId="0" xfId="0" applyNumberFormat="1" applyFont="1"/>
    <xf numFmtId="164" fontId="1" fillId="0" borderId="39" xfId="1" applyFont="1" applyBorder="1" applyAlignment="1">
      <alignment horizontal="right" vertical="center"/>
    </xf>
    <xf numFmtId="164" fontId="1" fillId="0" borderId="38" xfId="1" applyFont="1" applyBorder="1" applyAlignment="1">
      <alignment horizontal="center" vertical="center"/>
    </xf>
    <xf numFmtId="164" fontId="1" fillId="0" borderId="51" xfId="1" applyFont="1" applyBorder="1" applyAlignment="1">
      <alignment horizontal="right" vertical="center"/>
    </xf>
    <xf numFmtId="0" fontId="1" fillId="0" borderId="46" xfId="0" applyFont="1" applyBorder="1"/>
    <xf numFmtId="164" fontId="1" fillId="0" borderId="52" xfId="1" applyFont="1" applyBorder="1" applyAlignment="1">
      <alignment horizontal="center" vertical="center"/>
    </xf>
    <xf numFmtId="164" fontId="1" fillId="0" borderId="53" xfId="1" applyFont="1" applyBorder="1" applyAlignment="1">
      <alignment horizontal="center" vertical="center"/>
    </xf>
    <xf numFmtId="164" fontId="2" fillId="0" borderId="46" xfId="1" applyFont="1" applyBorder="1" applyAlignment="1">
      <alignment vertical="center"/>
    </xf>
    <xf numFmtId="43" fontId="1" fillId="0" borderId="46" xfId="0" applyNumberFormat="1" applyFont="1" applyBorder="1"/>
    <xf numFmtId="43" fontId="1" fillId="0" borderId="44" xfId="0" applyNumberFormat="1" applyFont="1" applyBorder="1"/>
    <xf numFmtId="0" fontId="3" fillId="0" borderId="0" xfId="0" applyFont="1" applyBorder="1" applyAlignment="1">
      <alignment horizontal="center"/>
    </xf>
    <xf numFmtId="0" fontId="2" fillId="0" borderId="0" xfId="0" applyFont="1" applyBorder="1" applyAlignment="1">
      <alignment horizontal="center" vertical="center"/>
    </xf>
    <xf numFmtId="0" fontId="2" fillId="0" borderId="14" xfId="0" applyFont="1" applyBorder="1" applyAlignment="1">
      <alignment horizontal="center"/>
    </xf>
    <xf numFmtId="0" fontId="2" fillId="0" borderId="20" xfId="0" applyFont="1" applyBorder="1" applyAlignment="1">
      <alignment horizontal="center"/>
    </xf>
    <xf numFmtId="0" fontId="3" fillId="0" borderId="14" xfId="0" applyFont="1" applyBorder="1" applyAlignment="1">
      <alignment horizontal="center"/>
    </xf>
    <xf numFmtId="0" fontId="3" fillId="0" borderId="20" xfId="0" applyFont="1" applyBorder="1" applyAlignment="1">
      <alignment horizontal="center"/>
    </xf>
    <xf numFmtId="0" fontId="1" fillId="0" borderId="4" xfId="0" applyFont="1" applyBorder="1" applyAlignment="1">
      <alignment horizontal="justify" vertical="top" wrapText="1"/>
    </xf>
    <xf numFmtId="0" fontId="1" fillId="0" borderId="5" xfId="0" applyFont="1" applyBorder="1" applyAlignment="1">
      <alignment horizontal="justify" vertical="top" wrapText="1"/>
    </xf>
    <xf numFmtId="0" fontId="1" fillId="0" borderId="11" xfId="0" applyFont="1" applyBorder="1" applyAlignment="1">
      <alignment horizontal="justify" vertical="top" wrapText="1"/>
    </xf>
    <xf numFmtId="0" fontId="1" fillId="0" borderId="6" xfId="0" applyFont="1" applyBorder="1" applyAlignment="1">
      <alignment horizontal="justify" vertical="top" wrapText="1"/>
    </xf>
    <xf numFmtId="0" fontId="1" fillId="0" borderId="0" xfId="0" applyFont="1" applyBorder="1" applyAlignment="1">
      <alignment horizontal="justify" vertical="top" wrapText="1"/>
    </xf>
    <xf numFmtId="0" fontId="1" fillId="0" borderId="3" xfId="0" applyFont="1" applyBorder="1" applyAlignment="1">
      <alignment horizontal="justify" vertical="top" wrapText="1"/>
    </xf>
    <xf numFmtId="0" fontId="3" fillId="0" borderId="5" xfId="0" applyFont="1" applyBorder="1" applyAlignment="1">
      <alignment horizontal="center"/>
    </xf>
    <xf numFmtId="0" fontId="3" fillId="0" borderId="35" xfId="0" applyFont="1" applyBorder="1" applyAlignment="1">
      <alignment horizontal="center"/>
    </xf>
    <xf numFmtId="0" fontId="10" fillId="0" borderId="0" xfId="0" applyFont="1" applyBorder="1" applyAlignment="1">
      <alignment horizontal="center" vertical="center" wrapText="1"/>
    </xf>
    <xf numFmtId="0" fontId="1" fillId="2" borderId="15" xfId="0" applyFont="1" applyFill="1" applyBorder="1" applyAlignment="1">
      <alignment horizontal="center"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7"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wrapText="1"/>
    </xf>
    <xf numFmtId="0" fontId="2" fillId="0" borderId="11" xfId="0" applyFont="1" applyBorder="1" applyAlignment="1">
      <alignment horizontal="center" wrapText="1"/>
    </xf>
    <xf numFmtId="0" fontId="1" fillId="0" borderId="0" xfId="0" applyFont="1" applyBorder="1" applyAlignment="1">
      <alignment horizontal="center" vertical="center" wrapText="1"/>
    </xf>
    <xf numFmtId="0" fontId="1" fillId="2" borderId="36" xfId="0" applyFont="1" applyFill="1" applyBorder="1" applyAlignment="1">
      <alignment horizontal="left" vertical="center" wrapText="1" indent="1"/>
    </xf>
    <xf numFmtId="0" fontId="1" fillId="2" borderId="37" xfId="0" applyFont="1" applyFill="1" applyBorder="1" applyAlignment="1">
      <alignment horizontal="left" vertical="center" wrapText="1" indent="1"/>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2" fillId="0" borderId="4" xfId="0" applyFont="1" applyFill="1" applyBorder="1" applyAlignment="1">
      <alignment horizontal="center"/>
    </xf>
    <xf numFmtId="0" fontId="2" fillId="0" borderId="5" xfId="0" applyFont="1" applyFill="1" applyBorder="1" applyAlignment="1">
      <alignment horizontal="center"/>
    </xf>
    <xf numFmtId="0" fontId="10" fillId="2" borderId="4" xfId="0" applyFont="1" applyFill="1" applyBorder="1" applyAlignment="1">
      <alignment horizontal="center"/>
    </xf>
    <xf numFmtId="0" fontId="10" fillId="2" borderId="5" xfId="0" applyFont="1" applyFill="1" applyBorder="1" applyAlignment="1">
      <alignment horizontal="center"/>
    </xf>
    <xf numFmtId="0" fontId="10" fillId="2" borderId="11" xfId="0" applyFont="1" applyFill="1" applyBorder="1" applyAlignment="1">
      <alignment horizontal="center"/>
    </xf>
    <xf numFmtId="0" fontId="2" fillId="0" borderId="4" xfId="0" applyFont="1" applyBorder="1" applyAlignment="1">
      <alignment horizontal="left"/>
    </xf>
    <xf numFmtId="0" fontId="2" fillId="0" borderId="5" xfId="0" applyFont="1" applyBorder="1" applyAlignment="1">
      <alignment horizontal="left"/>
    </xf>
    <xf numFmtId="0" fontId="2" fillId="0" borderId="11" xfId="0" applyFont="1" applyBorder="1" applyAlignment="1">
      <alignment horizontal="left"/>
    </xf>
    <xf numFmtId="166" fontId="1" fillId="0" borderId="20" xfId="1" applyNumberFormat="1" applyFont="1" applyBorder="1"/>
    <xf numFmtId="43" fontId="1" fillId="0" borderId="20" xfId="1" applyNumberFormat="1" applyFont="1" applyBorder="1"/>
    <xf numFmtId="164" fontId="1" fillId="0" borderId="3" xfId="1" applyNumberFormat="1" applyFont="1" applyBorder="1"/>
    <xf numFmtId="164" fontId="1" fillId="0" borderId="0" xfId="0" applyNumberFormat="1" applyFont="1"/>
    <xf numFmtId="43" fontId="1" fillId="0" borderId="15" xfId="0" applyNumberFormat="1" applyFont="1" applyBorder="1"/>
    <xf numFmtId="0" fontId="1" fillId="0" borderId="21" xfId="0" applyFont="1" applyBorder="1"/>
    <xf numFmtId="0" fontId="1" fillId="0" borderId="12" xfId="0" applyFont="1" applyBorder="1"/>
    <xf numFmtId="164" fontId="1" fillId="0" borderId="15" xfId="0" applyNumberFormat="1" applyFont="1" applyBorder="1"/>
    <xf numFmtId="0" fontId="10" fillId="0" borderId="0" xfId="0" applyFont="1" applyBorder="1"/>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95250</xdr:colOff>
      <xdr:row>85</xdr:row>
      <xdr:rowOff>47625</xdr:rowOff>
    </xdr:from>
    <xdr:to>
      <xdr:col>8</xdr:col>
      <xdr:colOff>19050</xdr:colOff>
      <xdr:row>115</xdr:row>
      <xdr:rowOff>95250</xdr:rowOff>
    </xdr:to>
    <xdr:sp macro="" textlink="">
      <xdr:nvSpPr>
        <xdr:cNvPr id="3" name="CaixaDeTexto 2">
          <a:extLst>
            <a:ext uri="{FF2B5EF4-FFF2-40B4-BE49-F238E27FC236}">
              <a16:creationId xmlns:a16="http://schemas.microsoft.com/office/drawing/2014/main" xmlns="" id="{B998127E-2D18-4758-98CA-A759109594B3}"/>
            </a:ext>
          </a:extLst>
        </xdr:cNvPr>
        <xdr:cNvSpPr txBox="1"/>
      </xdr:nvSpPr>
      <xdr:spPr>
        <a:xfrm>
          <a:off x="142875" y="12934950"/>
          <a:ext cx="4448175" cy="483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700" b="1" u="sng">
              <a:solidFill>
                <a:schemeClr val="dk1"/>
              </a:solidFill>
              <a:effectLst/>
              <a:latin typeface="Arial" panose="020B0604020202020204" pitchFamily="34" charset="0"/>
              <a:ea typeface="+mn-ea"/>
              <a:cs typeface="Arial" panose="020B0604020202020204" pitchFamily="34" charset="0"/>
            </a:rPr>
            <a:t>RELATÓRIO DO AUDITOR INDEPENDENTE SOBRE AS DEMONSTRAÇÕES CONTÁBEIS</a:t>
          </a:r>
        </a:p>
        <a:p>
          <a:pPr algn="l"/>
          <a:r>
            <a:rPr lang="pt-BR" sz="700">
              <a:solidFill>
                <a:schemeClr val="dk1"/>
              </a:solidFill>
              <a:effectLst/>
              <a:latin typeface="Arial" panose="020B0604020202020204" pitchFamily="34" charset="0"/>
              <a:ea typeface="+mn-ea"/>
              <a:cs typeface="Arial" panose="020B0604020202020204" pitchFamily="34" charset="0"/>
            </a:rPr>
            <a:t> </a:t>
          </a:r>
          <a:r>
            <a:rPr lang="pt-BR" sz="700" b="1" cap="small">
              <a:solidFill>
                <a:schemeClr val="dk1"/>
              </a:solidFill>
              <a:effectLst/>
              <a:latin typeface="Arial" panose="020B0604020202020204" pitchFamily="34" charset="0"/>
              <a:ea typeface="+mn-ea"/>
              <a:cs typeface="Arial" panose="020B0604020202020204" pitchFamily="34" charset="0"/>
            </a:rPr>
            <a:t>Opinião</a:t>
          </a:r>
        </a:p>
        <a:p>
          <a:pPr algn="just"/>
          <a:r>
            <a:rPr lang="pt-BR" sz="700" b="0" cap="small">
              <a:solidFill>
                <a:schemeClr val="dk1"/>
              </a:solidFill>
              <a:effectLst/>
              <a:latin typeface="Arial" panose="020B0604020202020204" pitchFamily="34" charset="0"/>
              <a:ea typeface="+mn-ea"/>
              <a:cs typeface="Arial" panose="020B0604020202020204" pitchFamily="34" charset="0"/>
            </a:rPr>
            <a:t>Examinamos as demonstrações contábeis da GOIÁS TELECOMUNICAÇÕES S.A – GOIÁSTELECOM, que compreendem o Balanço Patrimonial em 31 de dezembro de 2020 e as respectivas Demonstrações do Resultado, das Mutações do Patrimônio Líquido e dos Fluxos de Caixa para o exercício findo nesta data, bem como as correspondentes Notas Explicativas, incluindo o resumo das principais políticas contábeis.</a:t>
          </a:r>
        </a:p>
        <a:p>
          <a:pPr algn="just"/>
          <a:r>
            <a:rPr lang="pt-BR" sz="700" b="0" cap="small">
              <a:solidFill>
                <a:schemeClr val="dk1"/>
              </a:solidFill>
              <a:effectLst/>
              <a:latin typeface="Arial" panose="020B0604020202020204" pitchFamily="34" charset="0"/>
              <a:ea typeface="+mn-ea"/>
              <a:cs typeface="Arial" panose="020B0604020202020204" pitchFamily="34" charset="0"/>
            </a:rPr>
            <a:t> Em nossa opinião, as Demonstrações Contábeis acima referidas apresentam adequadamente, em todos os aspectos relevantes, a posição patrimonial e financeira da GOIÁS TELECOMUNICAÇÕES S.A – GOIÁSTELECOM em 31 de dezembro de 2020, o desempenho de suas operações e os seus fluxos de caixa para o exercício findo nesta data, de acordo com as práticas contábeis adotadas no Brasil</a:t>
          </a:r>
          <a:r>
            <a:rPr lang="pt-BR" sz="700" b="1" cap="small">
              <a:solidFill>
                <a:schemeClr val="dk1"/>
              </a:solidFill>
              <a:effectLst/>
              <a:latin typeface="Arial" panose="020B0604020202020204" pitchFamily="34" charset="0"/>
              <a:ea typeface="+mn-ea"/>
              <a:cs typeface="Arial" panose="020B0604020202020204" pitchFamily="34" charset="0"/>
            </a:rPr>
            <a:t>.</a:t>
          </a:r>
        </a:p>
        <a:p>
          <a:pPr algn="just"/>
          <a:r>
            <a:rPr lang="pt-BR" sz="700" b="1" cap="small">
              <a:solidFill>
                <a:schemeClr val="dk1"/>
              </a:solidFill>
              <a:effectLst/>
              <a:latin typeface="Arial" panose="020B0604020202020204" pitchFamily="34" charset="0"/>
              <a:ea typeface="+mn-ea"/>
              <a:cs typeface="Arial" panose="020B0604020202020204" pitchFamily="34" charset="0"/>
            </a:rPr>
            <a:t> </a:t>
          </a:r>
        </a:p>
        <a:p>
          <a:pPr algn="just"/>
          <a:r>
            <a:rPr lang="pt-BR" sz="700" b="1" cap="small">
              <a:solidFill>
                <a:schemeClr val="dk1"/>
              </a:solidFill>
              <a:effectLst/>
              <a:latin typeface="Arial" panose="020B0604020202020204" pitchFamily="34" charset="0"/>
              <a:ea typeface="+mn-ea"/>
              <a:cs typeface="Arial" panose="020B0604020202020204" pitchFamily="34" charset="0"/>
            </a:rPr>
            <a:t>Base para Opinião</a:t>
          </a:r>
        </a:p>
        <a:p>
          <a:r>
            <a:rPr lang="pt-BR" sz="700" b="0" cap="small">
              <a:solidFill>
                <a:schemeClr val="dk1"/>
              </a:solidFill>
              <a:effectLst/>
              <a:latin typeface="Arial" panose="020B0604020202020204" pitchFamily="34" charset="0"/>
              <a:ea typeface="+mn-ea"/>
              <a:cs typeface="Arial" panose="020B0604020202020204" pitchFamily="34" charset="0"/>
            </a:rPr>
            <a:t>Nossa auditoria foi conduzida de acordo com as Normas Brasileiras e Internacionais de Auditoria. Nossas responsabilidades, em conformidade com tais normas, estão descritas na seção a seguir intitulada “Responsabilidades do Auditor pela Auditoria das Demonstrações Contábeis”. Somos independentes em relação à Companhia de acordo com os princípios éticos relevantes previstos no Código de Ética Profissional e nas Normas Profissionais emitidas pelo Conselho Federal de Contabilidade – CFC e cumprimos com as demais responsabilidades éticas de acordo com essas normas. Acreditamos que a evidência de auditoria obtida é suficiente e apropriada para fundamentar nossa opinião.       </a:t>
          </a:r>
          <a:endParaRPr lang="pt-BR" sz="700" b="1">
            <a:solidFill>
              <a:schemeClr val="dk1"/>
            </a:solidFill>
            <a:effectLst/>
            <a:latin typeface="Arial" panose="020B0604020202020204" pitchFamily="34" charset="0"/>
            <a:ea typeface="+mn-ea"/>
            <a:cs typeface="Arial" panose="020B0604020202020204" pitchFamily="34" charset="0"/>
          </a:endParaRPr>
        </a:p>
        <a:p>
          <a:r>
            <a:rPr lang="pt-BR" sz="700" b="1">
              <a:solidFill>
                <a:schemeClr val="dk1"/>
              </a:solidFill>
              <a:effectLst/>
              <a:latin typeface="Arial" panose="020B0604020202020204" pitchFamily="34" charset="0"/>
              <a:ea typeface="+mn-ea"/>
              <a:cs typeface="Arial" panose="020B0604020202020204" pitchFamily="34" charset="0"/>
            </a:rPr>
            <a:t>Ênfase</a:t>
          </a:r>
          <a:r>
            <a:rPr lang="pt-BR" sz="700">
              <a:solidFill>
                <a:schemeClr val="dk1"/>
              </a:solidFill>
              <a:effectLst/>
              <a:latin typeface="Arial" panose="020B0604020202020204" pitchFamily="34" charset="0"/>
              <a:ea typeface="+mn-ea"/>
              <a:cs typeface="Arial" panose="020B0604020202020204" pitchFamily="34" charset="0"/>
            </a:rPr>
            <a:t> </a:t>
          </a:r>
        </a:p>
        <a:p>
          <a:r>
            <a:rPr lang="pt-BR" sz="700">
              <a:solidFill>
                <a:schemeClr val="dk1"/>
              </a:solidFill>
              <a:effectLst/>
              <a:latin typeface="Arial" panose="020B0604020202020204" pitchFamily="34" charset="0"/>
              <a:ea typeface="+mn-ea"/>
              <a:cs typeface="Arial" panose="020B0604020202020204" pitchFamily="34" charset="0"/>
            </a:rPr>
            <a:t>Chamamos a atenção para a Nota 3.5 Lucros ou prejuízos acumulados no montante de R$ 8.631.416,66. Conforme apresentado na nota explicativa houve um ajuste na conta de exercícios anteriores no montante de R$ 2.516.253,63, decorrente de uma provisão de honorários da diretoria, no qual o prazo foi prescrito. Foi realizado um processo de circularização com o departamento jurídico da empresa, onde foi informado que os valores não representam mais risco para a companhia, deste modo, foram baixados.</a:t>
          </a:r>
        </a:p>
        <a:p>
          <a:r>
            <a:rPr lang="pt-BR" sz="700">
              <a:solidFill>
                <a:schemeClr val="dk1"/>
              </a:solidFill>
              <a:effectLst/>
              <a:latin typeface="Arial" panose="020B0604020202020204" pitchFamily="34" charset="0"/>
              <a:ea typeface="+mn-ea"/>
              <a:cs typeface="Arial" panose="020B0604020202020204" pitchFamily="34" charset="0"/>
            </a:rPr>
            <a:t> </a:t>
          </a:r>
        </a:p>
        <a:p>
          <a:r>
            <a:rPr lang="pt-BR" sz="700">
              <a:solidFill>
                <a:schemeClr val="dk1"/>
              </a:solidFill>
              <a:effectLst/>
              <a:latin typeface="Arial" panose="020B0604020202020204" pitchFamily="34" charset="0"/>
              <a:ea typeface="+mn-ea"/>
              <a:cs typeface="Arial" panose="020B0604020202020204" pitchFamily="34" charset="0"/>
            </a:rPr>
            <a:t>As demonstrações financeiras foram preparadas no pressuposto da continuidade normal dos negócios da Companhia. Entretanto, conforme apresentado nestas demonstrações, a Companhia encontra-se em fase pré-operacional. Em função à aderência as novas práticas contábeis adotadas no Brasil, a Companhia apresenta passivo a descoberto. Os planos da Administração em relação a esse assunto estão descritos na nota explicativa n° 1, contexto operacional. </a:t>
          </a:r>
        </a:p>
        <a:p>
          <a:pPr algn="just"/>
          <a:r>
            <a:rPr lang="pt-BR" sz="700" b="1" cap="small">
              <a:solidFill>
                <a:schemeClr val="dk1"/>
              </a:solidFill>
              <a:effectLst/>
              <a:latin typeface="Arial" panose="020B0604020202020204" pitchFamily="34" charset="0"/>
              <a:ea typeface="+mn-ea"/>
              <a:cs typeface="Arial" panose="020B0604020202020204" pitchFamily="34" charset="0"/>
            </a:rPr>
            <a:t>Outras Informações que Acompanham as Demonstrações Contábeis e o Relatório do Auditor</a:t>
          </a:r>
        </a:p>
        <a:p>
          <a:pPr algn="just"/>
          <a:r>
            <a:rPr lang="pt-BR" sz="700" b="0" cap="small">
              <a:solidFill>
                <a:schemeClr val="dk1"/>
              </a:solidFill>
              <a:effectLst/>
              <a:latin typeface="Arial" panose="020B0604020202020204" pitchFamily="34" charset="0"/>
              <a:ea typeface="+mn-ea"/>
              <a:cs typeface="Arial" panose="020B0604020202020204" pitchFamily="34" charset="0"/>
            </a:rPr>
            <a:t>A administração da Companhia é responsável por essas outras informações que compreendem o Relatório de Administração. Nossa opinião sobre as demonstrações contábeis não abrange o Relatório da Administração e não expressamos qualquer forma de conclusão de auditoria sobre esse relatório.</a:t>
          </a:r>
        </a:p>
        <a:p>
          <a:pPr algn="just"/>
          <a:r>
            <a:rPr lang="pt-BR" sz="700" b="0" cap="small">
              <a:solidFill>
                <a:schemeClr val="dk1"/>
              </a:solidFill>
              <a:effectLst/>
              <a:latin typeface="Arial" panose="020B0604020202020204" pitchFamily="34" charset="0"/>
              <a:ea typeface="+mn-ea"/>
              <a:cs typeface="Arial" panose="020B0604020202020204" pitchFamily="34" charset="0"/>
            </a:rPr>
            <a:t>Em conexão com a auditoria das demonstrações contábeis, nossa responsabilidade é a de ler o Relatório da Administração e, ao fazê-lo, considerar se esse relatório está, de forma relevante, inconsistente com as demonstrações contábeis ou com nosso conhecimento obtido na auditoria ou, de outra forma, aparenta estar distorcido de forma relevante. Se, com base no trabalho realizado, concluirmos que há uma distorção relevante no Relatório da Administração somos requeridos a comunicar esse fato. Não temos nada a relatar a este respeito.</a:t>
          </a:r>
        </a:p>
        <a:p>
          <a:pPr algn="just"/>
          <a:endParaRPr lang="pt-BR" sz="700" b="0" cap="small">
            <a:solidFill>
              <a:schemeClr val="dk1"/>
            </a:solidFill>
            <a:effectLst/>
            <a:latin typeface="Arial" panose="020B0604020202020204" pitchFamily="34" charset="0"/>
            <a:ea typeface="+mn-ea"/>
            <a:cs typeface="Arial" panose="020B0604020202020204" pitchFamily="34" charset="0"/>
          </a:endParaRPr>
        </a:p>
      </xdr:txBody>
    </xdr:sp>
    <xdr:clientData/>
  </xdr:twoCellAnchor>
  <xdr:oneCellAnchor>
    <xdr:from>
      <xdr:col>7</xdr:col>
      <xdr:colOff>923925</xdr:colOff>
      <xdr:row>101</xdr:row>
      <xdr:rowOff>38100</xdr:rowOff>
    </xdr:from>
    <xdr:ext cx="184731" cy="264560"/>
    <xdr:sp macro="" textlink="">
      <xdr:nvSpPr>
        <xdr:cNvPr id="4" name="CaixaDeTexto 3">
          <a:extLst>
            <a:ext uri="{FF2B5EF4-FFF2-40B4-BE49-F238E27FC236}">
              <a16:creationId xmlns:a16="http://schemas.microsoft.com/office/drawing/2014/main" xmlns="" id="{FE900D3E-A6E7-434C-B20A-D223659B079A}"/>
            </a:ext>
          </a:extLst>
        </xdr:cNvPr>
        <xdr:cNvSpPr txBox="1"/>
      </xdr:nvSpPr>
      <xdr:spPr>
        <a:xfrm>
          <a:off x="4514850" y="1533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sz="1100"/>
        </a:p>
      </xdr:txBody>
    </xdr:sp>
    <xdr:clientData/>
  </xdr:oneCellAnchor>
  <xdr:twoCellAnchor>
    <xdr:from>
      <xdr:col>9</xdr:col>
      <xdr:colOff>9525</xdr:colOff>
      <xdr:row>99</xdr:row>
      <xdr:rowOff>104775</xdr:rowOff>
    </xdr:from>
    <xdr:to>
      <xdr:col>14</xdr:col>
      <xdr:colOff>828675</xdr:colOff>
      <xdr:row>115</xdr:row>
      <xdr:rowOff>85725</xdr:rowOff>
    </xdr:to>
    <xdr:sp macro="" textlink="">
      <xdr:nvSpPr>
        <xdr:cNvPr id="5" name="CaixaDeTexto 4">
          <a:extLst>
            <a:ext uri="{FF2B5EF4-FFF2-40B4-BE49-F238E27FC236}">
              <a16:creationId xmlns:a16="http://schemas.microsoft.com/office/drawing/2014/main" xmlns="" id="{5FD7B4E5-D2A3-4A0B-9F4D-EAE5ECA44636}"/>
            </a:ext>
          </a:extLst>
        </xdr:cNvPr>
        <xdr:cNvSpPr txBox="1"/>
      </xdr:nvSpPr>
      <xdr:spPr>
        <a:xfrm>
          <a:off x="4657725" y="15163800"/>
          <a:ext cx="6572250" cy="2600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750" b="1" cap="small">
              <a:solidFill>
                <a:schemeClr val="dk1"/>
              </a:solidFill>
              <a:effectLst/>
              <a:latin typeface="Arial" panose="020B0604020202020204" pitchFamily="34" charset="0"/>
              <a:ea typeface="+mn-ea"/>
              <a:cs typeface="Arial" panose="020B0604020202020204" pitchFamily="34" charset="0"/>
            </a:rPr>
            <a:t>Responsabilidade dos Auditores Independentes</a:t>
          </a:r>
          <a:endParaRPr lang="pt-BR" sz="750" b="1">
            <a:solidFill>
              <a:schemeClr val="dk1"/>
            </a:solidFill>
            <a:effectLst/>
            <a:latin typeface="Arial" panose="020B0604020202020204" pitchFamily="34" charset="0"/>
            <a:ea typeface="+mn-ea"/>
            <a:cs typeface="Arial" panose="020B0604020202020204" pitchFamily="34" charset="0"/>
          </a:endParaRPr>
        </a:p>
        <a:p>
          <a:pPr algn="just"/>
          <a:r>
            <a:rPr lang="pt-BR" sz="750">
              <a:solidFill>
                <a:schemeClr val="dk1"/>
              </a:solidFill>
              <a:effectLst/>
              <a:latin typeface="Arial" panose="020B0604020202020204" pitchFamily="34" charset="0"/>
              <a:ea typeface="+mn-ea"/>
              <a:cs typeface="Arial" panose="020B0604020202020204" pitchFamily="34" charset="0"/>
            </a:rPr>
            <a:t>Responsabilidades do Auditor pela Auditoria das Demonstrações Contábeis</a:t>
          </a:r>
        </a:p>
        <a:p>
          <a:pPr algn="just"/>
          <a:r>
            <a:rPr lang="pt-BR" sz="750">
              <a:solidFill>
                <a:schemeClr val="dk1"/>
              </a:solidFill>
              <a:effectLst/>
              <a:latin typeface="Arial" panose="020B0604020202020204" pitchFamily="34" charset="0"/>
              <a:ea typeface="+mn-ea"/>
              <a:cs typeface="Arial" panose="020B0604020202020204" pitchFamily="34" charset="0"/>
            </a:rPr>
            <a:t> </a:t>
          </a:r>
        </a:p>
        <a:p>
          <a:pPr algn="just"/>
          <a:r>
            <a:rPr lang="pt-BR" sz="750">
              <a:solidFill>
                <a:schemeClr val="dk1"/>
              </a:solidFill>
              <a:effectLst/>
              <a:latin typeface="Arial" panose="020B0604020202020204" pitchFamily="34" charset="0"/>
              <a:ea typeface="+mn-ea"/>
              <a:cs typeface="Arial" panose="020B0604020202020204" pitchFamily="34" charset="0"/>
            </a:rPr>
            <a:t>Nossos objetivos são obter segurança razoável de que as demonstrações contábeis, tomadas em conjunto, estão livres de distorção relevante, independentemente se causada por fraude ou erro, e emitir relatório de auditoria contendo nossa opinião. Segurança razoável é um alto nível de segurança, mas não uma garantia de que a auditoria realizada de acordo com as normas brasileiras e internacionais de auditoria sempre detectam as eventuais distorções relevantes existentes. </a:t>
          </a:r>
        </a:p>
        <a:p>
          <a:pPr algn="just"/>
          <a:r>
            <a:rPr lang="pt-BR" sz="750">
              <a:solidFill>
                <a:schemeClr val="dk1"/>
              </a:solidFill>
              <a:effectLst/>
              <a:latin typeface="Arial" panose="020B0604020202020204" pitchFamily="34" charset="0"/>
              <a:ea typeface="+mn-ea"/>
              <a:cs typeface="Arial" panose="020B0604020202020204" pitchFamily="34" charset="0"/>
            </a:rPr>
            <a:t>As distorções podem ser decorrentes de fraude ou erro e são consideradas relevantes quando, individualmente ou em conjunto, possam influenciar, dentro de uma perspectiva razoável, as decisões econômicas dos usuários tomadas com base nas referidas demonstrações contábeis.</a:t>
          </a:r>
        </a:p>
        <a:p>
          <a:pPr algn="just"/>
          <a:r>
            <a:rPr lang="pt-BR" sz="750">
              <a:solidFill>
                <a:schemeClr val="dk1"/>
              </a:solidFill>
              <a:effectLst/>
              <a:latin typeface="Arial" panose="020B0604020202020204" pitchFamily="34" charset="0"/>
              <a:ea typeface="+mn-ea"/>
              <a:cs typeface="Arial" panose="020B0604020202020204" pitchFamily="34" charset="0"/>
            </a:rPr>
            <a:t> Como parte da auditoria realizada de acordo com as normas brasileiras e internacionais de auditoria, exercemos julgamento profissional, e mantemos ceticismo profissional ao longo da auditoria.</a:t>
          </a:r>
        </a:p>
        <a:p>
          <a:pPr algn="just"/>
          <a:r>
            <a:rPr lang="pt-BR" sz="750">
              <a:solidFill>
                <a:schemeClr val="dk1"/>
              </a:solidFill>
              <a:effectLst/>
              <a:latin typeface="Arial" panose="020B0604020202020204" pitchFamily="34" charset="0"/>
              <a:ea typeface="+mn-ea"/>
              <a:cs typeface="Arial" panose="020B0604020202020204" pitchFamily="34" charset="0"/>
            </a:rPr>
            <a:t>Dos assuntos que foram objeto de comunicação com os responsáveis pela governança, determinamos aqueles que foram considerados como mais significativos na auditoria das demonstrações contábeis do exercício corrente, e que, dessa maneira constituem os Principais Assuntos de Auditoria. Descrevemos esses assuntos em nosso relatório de auditoria, a menos que lei ou regulamento tenha proibido divulgação pública do assunto, ou quando, em circunstâncias extremamente raras, determinarmos que o assunto não deva ser comunicado em nosso relatório porque as consequências adversas de tal comunicação podem, dentro de uma perspectiva razoável, superar os benefícios da comunicação para o interesse público.</a:t>
          </a:r>
        </a:p>
        <a:p>
          <a:pPr algn="just"/>
          <a:r>
            <a:rPr lang="pt-BR" sz="750">
              <a:solidFill>
                <a:schemeClr val="dk1"/>
              </a:solidFill>
              <a:effectLst/>
              <a:latin typeface="Arial" panose="020B0604020202020204" pitchFamily="34" charset="0"/>
              <a:ea typeface="+mn-ea"/>
              <a:cs typeface="Arial" panose="020B0604020202020204" pitchFamily="34" charset="0"/>
            </a:rPr>
            <a:t> </a:t>
          </a:r>
        </a:p>
        <a:p>
          <a:pPr algn="just"/>
          <a:r>
            <a:rPr lang="pt-BR" sz="750" b="1">
              <a:solidFill>
                <a:schemeClr val="dk1"/>
              </a:solidFill>
              <a:effectLst/>
              <a:latin typeface="Arial" panose="020B0604020202020204" pitchFamily="34" charset="0"/>
              <a:ea typeface="+mn-ea"/>
              <a:cs typeface="Arial" panose="020B0604020202020204" pitchFamily="34" charset="0"/>
            </a:rPr>
            <a:t>MAPAH AUDITORIES INDEPENDENTES II</a:t>
          </a:r>
          <a:r>
            <a:rPr lang="pt-BR" sz="750" b="1" baseline="0">
              <a:solidFill>
                <a:schemeClr val="dk1"/>
              </a:solidFill>
              <a:effectLst/>
              <a:latin typeface="Arial" panose="020B0604020202020204" pitchFamily="34" charset="0"/>
              <a:ea typeface="+mn-ea"/>
              <a:cs typeface="Arial" panose="020B0604020202020204" pitchFamily="34" charset="0"/>
            </a:rPr>
            <a:t> S/S                                                                  MANOEL ESTEVAM DE FARIAS FILHO</a:t>
          </a:r>
          <a:endParaRPr lang="pt-BR" sz="750" b="1">
            <a:solidFill>
              <a:schemeClr val="dk1"/>
            </a:solidFill>
            <a:effectLst/>
            <a:latin typeface="Arial" panose="020B0604020202020204" pitchFamily="34" charset="0"/>
            <a:ea typeface="+mn-ea"/>
            <a:cs typeface="Arial" panose="020B0604020202020204" pitchFamily="34" charset="0"/>
          </a:endParaRPr>
        </a:p>
        <a:p>
          <a:pPr algn="just"/>
          <a:r>
            <a:rPr lang="pt-BR" sz="750" b="1">
              <a:solidFill>
                <a:schemeClr val="dk1"/>
              </a:solidFill>
              <a:effectLst/>
              <a:latin typeface="Arial" panose="020B0604020202020204" pitchFamily="34" charset="0"/>
              <a:ea typeface="+mn-ea"/>
              <a:cs typeface="Arial" panose="020B0604020202020204" pitchFamily="34" charset="0"/>
            </a:rPr>
            <a:t>CNPJ:</a:t>
          </a:r>
          <a:r>
            <a:rPr lang="pt-BR" sz="750" b="1" baseline="0">
              <a:solidFill>
                <a:schemeClr val="dk1"/>
              </a:solidFill>
              <a:effectLst/>
              <a:latin typeface="Arial" panose="020B0604020202020204" pitchFamily="34" charset="0"/>
              <a:ea typeface="+mn-ea"/>
              <a:cs typeface="Arial" panose="020B0604020202020204" pitchFamily="34" charset="0"/>
            </a:rPr>
            <a:t> 29.952.938/0001-93                                                                                                  Contador - CRC/GO Nº 14.095/O</a:t>
          </a:r>
          <a:endParaRPr lang="pt-BR" sz="750" b="1">
            <a:solidFill>
              <a:schemeClr val="dk1"/>
            </a:solidFill>
            <a:effectLst/>
            <a:latin typeface="Arial" panose="020B0604020202020204" pitchFamily="34" charset="0"/>
            <a:ea typeface="+mn-ea"/>
            <a:cs typeface="Arial" panose="020B0604020202020204" pitchFamily="34" charset="0"/>
          </a:endParaRPr>
        </a:p>
        <a:p>
          <a:pPr algn="just"/>
          <a:r>
            <a:rPr lang="pt-BR" sz="750" b="1">
              <a:solidFill>
                <a:schemeClr val="dk1"/>
              </a:solidFill>
              <a:effectLst/>
              <a:latin typeface="Arial" panose="020B0604020202020204" pitchFamily="34" charset="0"/>
              <a:ea typeface="+mn-ea"/>
              <a:cs typeface="Arial" panose="020B0604020202020204" pitchFamily="34" charset="0"/>
            </a:rPr>
            <a:t>Registro:</a:t>
          </a:r>
          <a:r>
            <a:rPr lang="pt-BR" sz="750" b="1" baseline="0">
              <a:solidFill>
                <a:schemeClr val="dk1"/>
              </a:solidFill>
              <a:effectLst/>
              <a:latin typeface="Arial" panose="020B0604020202020204" pitchFamily="34" charset="0"/>
              <a:ea typeface="+mn-ea"/>
              <a:cs typeface="Arial" panose="020B0604020202020204" pitchFamily="34" charset="0"/>
            </a:rPr>
            <a:t> </a:t>
          </a:r>
          <a:r>
            <a:rPr lang="pt-BR" sz="750" b="1">
              <a:solidFill>
                <a:schemeClr val="dk1"/>
              </a:solidFill>
              <a:effectLst/>
              <a:latin typeface="Arial" panose="020B0604020202020204" pitchFamily="34" charset="0"/>
              <a:ea typeface="+mn-ea"/>
              <a:cs typeface="Arial" panose="020B0604020202020204" pitchFamily="34" charset="0"/>
            </a:rPr>
            <a:t>CVM Nº</a:t>
          </a:r>
          <a:r>
            <a:rPr lang="pt-BR" sz="750" b="1" baseline="0">
              <a:solidFill>
                <a:schemeClr val="dk1"/>
              </a:solidFill>
              <a:effectLst/>
              <a:latin typeface="Arial" panose="020B0604020202020204" pitchFamily="34" charset="0"/>
              <a:ea typeface="+mn-ea"/>
              <a:cs typeface="Arial" panose="020B0604020202020204" pitchFamily="34" charset="0"/>
            </a:rPr>
            <a:t> 13030.  CRC-GO 2968/O</a:t>
          </a:r>
          <a:endParaRPr lang="pt-BR" sz="750" b="1">
            <a:solidFill>
              <a:schemeClr val="dk1"/>
            </a:solidFill>
            <a:effectLst/>
            <a:latin typeface="Arial" panose="020B0604020202020204" pitchFamily="34" charset="0"/>
            <a:ea typeface="+mn-ea"/>
            <a:cs typeface="Arial" panose="020B0604020202020204" pitchFamily="34" charset="0"/>
          </a:endParaRPr>
        </a:p>
        <a:p>
          <a:pPr algn="just"/>
          <a:endParaRPr lang="pt-BR" sz="75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9</xdr:col>
      <xdr:colOff>38101</xdr:colOff>
      <xdr:row>22</xdr:row>
      <xdr:rowOff>57149</xdr:rowOff>
    </xdr:from>
    <xdr:to>
      <xdr:col>14</xdr:col>
      <xdr:colOff>857251</xdr:colOff>
      <xdr:row>98</xdr:row>
      <xdr:rowOff>104775</xdr:rowOff>
    </xdr:to>
    <xdr:sp macro="" textlink="">
      <xdr:nvSpPr>
        <xdr:cNvPr id="6" name="CaixaDeTexto 5">
          <a:extLst>
            <a:ext uri="{FF2B5EF4-FFF2-40B4-BE49-F238E27FC236}">
              <a16:creationId xmlns:a16="http://schemas.microsoft.com/office/drawing/2014/main" xmlns="" id="{4E673D07-62B3-411D-8C86-DAE791A73FFB}"/>
            </a:ext>
          </a:extLst>
        </xdr:cNvPr>
        <xdr:cNvSpPr txBox="1"/>
      </xdr:nvSpPr>
      <xdr:spPr>
        <a:xfrm>
          <a:off x="4686301" y="3257549"/>
          <a:ext cx="6572250" cy="11763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750" b="1">
              <a:solidFill>
                <a:schemeClr val="dk1"/>
              </a:solidFill>
              <a:effectLst/>
              <a:latin typeface="Arial" panose="020B0604020202020204" pitchFamily="34" charset="0"/>
              <a:ea typeface="+mn-ea"/>
              <a:cs typeface="Arial" panose="020B0604020202020204" pitchFamily="34" charset="0"/>
            </a:rPr>
            <a:t>NOTAS EXPLICATIVAS DA ADMINISTRAÇÃO SOBRE AS DEMONSTRAÇÕES CONTÁBEIS ENCERRADAS EM 31 DE DEZEMBRO DE 2020.</a:t>
          </a:r>
        </a:p>
        <a:p>
          <a:pPr algn="just"/>
          <a:r>
            <a:rPr lang="pt-BR" sz="750" b="1">
              <a:solidFill>
                <a:schemeClr val="dk1"/>
              </a:solidFill>
              <a:effectLst/>
              <a:latin typeface="Arial" panose="020B0604020202020204" pitchFamily="34" charset="0"/>
              <a:ea typeface="+mn-ea"/>
              <a:cs typeface="Arial" panose="020B0604020202020204" pitchFamily="34" charset="0"/>
            </a:rPr>
            <a:t> </a:t>
          </a:r>
          <a:r>
            <a:rPr lang="pt-BR" sz="750" b="1" i="0" cap="small">
              <a:solidFill>
                <a:schemeClr val="dk1"/>
              </a:solidFill>
              <a:effectLst/>
              <a:latin typeface="Arial" panose="020B0604020202020204" pitchFamily="34" charset="0"/>
              <a:ea typeface="+mn-ea"/>
              <a:cs typeface="Arial" panose="020B0604020202020204" pitchFamily="34" charset="0"/>
            </a:rPr>
            <a:t>1 – Contexto Operacional</a:t>
          </a:r>
          <a:endParaRPr lang="pt-BR" sz="750" b="1" i="1">
            <a:solidFill>
              <a:schemeClr val="dk1"/>
            </a:solidFill>
            <a:effectLst/>
            <a:latin typeface="Arial" panose="020B0604020202020204" pitchFamily="34" charset="0"/>
            <a:ea typeface="+mn-ea"/>
            <a:cs typeface="Arial" panose="020B0604020202020204" pitchFamily="34" charset="0"/>
          </a:endParaRPr>
        </a:p>
        <a:p>
          <a:pPr algn="just"/>
          <a:r>
            <a:rPr lang="pt-BR" sz="750" b="0">
              <a:solidFill>
                <a:schemeClr val="dk1"/>
              </a:solidFill>
              <a:effectLst/>
              <a:latin typeface="Arial" panose="020B0604020202020204" pitchFamily="34" charset="0"/>
              <a:ea typeface="+mn-ea"/>
              <a:cs typeface="Arial" panose="020B0604020202020204" pitchFamily="34" charset="0"/>
            </a:rPr>
            <a:t>A GOIÁS TELECOMUNICAÇÕES S/A – GOIÁS TELECOM, sociedade anônima de capital fechado, em 08 de agosto de 2008, com a forma de capital fechado, sendo que seu controle acionário foi transferido para o Governo do Estado de Goiás, conforme 15ª AGE devidamente registrada na Junta Comercial do Estado de Goiás – JUCEG em 28 de Setembro de 2010. Em 14/09/2012 uma nova diretoria sucedeu a anterior com o propósito de colocar a Companhia em operação. Em 28/04/2017 a 16ª AGE da Companhia atendendo determinação do acionista majoritário “Estado de Goiás”, elegeu nova diretoria sendo que esta diretoria continuou exercendo seus cargos sem a remuneração a que tem direito, continuando o conselho de Administração e Fiscal da mesma maneira. Esta mesma AGE tratou também da reforma do Estatuto Social em função da alteração da razão social que passou a ser “GOIÁS TELECOMUNICAÇÕES S/A – Goiás Telecom” e o endereço passou a ser na “Via Secundária 07 com Via Primária 01, SN, Quadra 01, lote 01, Distrito Agroindustrial de Goianira, Município de Goianira – GO, CEP: 75.370-000”. No dia 22 de fevereiro de 2018 aconteceu a 13ª Reunião do Conselho de Administração, onde foi eleito o novo presidente da companhia, tendo sido aprovado por todos, continuando os diretores sem remuneração e permanecendo o mesmo conselho fiscal. Na 18ª AGE realizada no dia 19 de março de 2018 foi deliberado que a diretoria receberia remuneração na quantia de R$ 20.041,25, a partir de 01 de abril de 2018, limitado tão somente ao Diretor-Presidente. Nesta mesma AGE ficou estabelecido que o Conselho de Administração receberia remuneração quando houvesse viabilidade econômico-financeira. Na 19ª  AGO e AGE  simultânea realizada no dia 24 de abril e 2018, foi aprovado as demonstrações financeiras do exercício de 2017, bem como a apreciação da avaliação dos equipamentos transferidos pela SED. Levando em consideração que até aquela data ainda faltava R$ 50,00 para compor o capital subscrito pelo Estado de Goiás no valor de R$ 5.000.000,00, ficou estabelecido nesta mesma AGO/AGE que a data limite para integralizar o restante seria até o dia 31/12/2018. Cumpre esclarecer, todavia, que essa incorporação desses equipamentos ao Ativo Imobilizado não foi efetuada na contabilidade, por falta de emissão de documento fiscal. Nesta mesma Assembleia ficou autorizado a aquisição da totalidade das ações do acionista Romelyn S.A. CNPJ 05.488.975/0001-24, transferido para a Goiás Telecomunicações S/A. Na 20ª AGE realizada no dia 17 de maio de 2018, foi aprovado a reforma do Estatuto Social da Companhia, bem como definido os cargos com suas remunerações. Continuando os trabalhos pela 14ª Reunião do Conselho de Administração realizada em 01 de agosto de 2018, ficou definido a subscrição para aumento do capital social pelo Governo do Estado de Goiás que detém o controle acionário da Cia, no valor de R$ 4.000.000,00, passando o capital social representado pelo mesmo número de ações no total de 9.000.000 de ações. Na 21ª AGO/AGE simultânea realizada no dia 24 de setembro de 2018, foi eleito os membros do Conselho Fiscal com mandato de 01.10.2018 a 30.09.2020, ou até realização da próxima AGO, bem como a remuneração dos mesmos. Nesta mesma AGO/AGE foi prorrogado a licença sem remuneração do presidente do Conselho de Administração, bem como a confirmação do acúmulo de cargos pelo presidente em exercício. Nesta mesma Assembleia foi nomeado a empresa FAST Consultoria e Serviços Ltda para realizar a avaliação e apresentação do laudo fundamentado dos bens cedidos pela SED. Em 09 de novembro de 2018 por meio da 13ª AGO/AGE simultânea foi recebido a renúncia do presidente afastado bem como a eleição dos novos membros do Conselho de Administração com mandato de 12.11.2018 a 11.11.2020 ou até a realização da próxima AGO. Em 31 de dezembro de 2019 por meio da 14ª AGO/AGE simultânea foi houve a eleição da nova diretoria, com a fixação de sua remuneração, com mandato de 03/01/2019 à 02 de janeiro de 2021, bem como a eleição do Conselho Fiscal, e sua remuneração. </a:t>
          </a:r>
        </a:p>
        <a:p>
          <a:pPr algn="just"/>
          <a:r>
            <a:rPr lang="pt-BR" sz="750" b="0">
              <a:solidFill>
                <a:schemeClr val="dk1"/>
              </a:solidFill>
              <a:effectLst/>
              <a:latin typeface="Arial" panose="020B0604020202020204" pitchFamily="34" charset="0"/>
              <a:ea typeface="+mn-ea"/>
              <a:cs typeface="Arial" panose="020B0604020202020204" pitchFamily="34" charset="0"/>
            </a:rPr>
            <a:t>A Companhia Goiás Telecomunicações S/A – Goiás Telecom, tem como objetivo principal otimizar a utilização da infraestrutura de ativos, por intermédio das seguintes atividades: Atuação em serviços especializados e soluções de telecomunicações , telecontrole, transmissão de dados, automação, telesupervisão, televigilância, telemetria e outros serviços digitais e outras tecnologias complementares; Fabricação e comercialização de equipamentos e dispositivos eletrônicos, Gestão e compartilhamento da infraestrutura; Gestão de serviço de recebimento de terceiros na fatura de energia elétrica; Atuação na área de soluções em tecnologia da informação; Realização de atividades e parcerias voltadas para a pesquisa e desenvolvimento de tecnologia e soluções de negócios; Participação em outros empreendimentos, por meio de recursos captados no mercado, podendo associar-se majoritária ou minoritariamente a outras sociedades empresárias, inclusive em regime de joint-venture, mediante prévia autorização da Assembleia Geral, desde que comprovada antecipadamente a viabilidade técnica e econômico-financeira. Em 31 de dezembro de 2020 a Companhia começou a prestar serviços de venda de link de internet, e a diretoria executiva bem como o conselho de administração estão mantendo tratativas com o atual controlador “Estado de Goiás” que iniciou neste exercício a disponibilizar internet para o Estado de Goiás</a:t>
          </a:r>
          <a:r>
            <a:rPr lang="pt-BR" sz="750" b="1">
              <a:solidFill>
                <a:schemeClr val="dk1"/>
              </a:solidFill>
              <a:effectLst/>
              <a:latin typeface="Arial" panose="020B0604020202020204" pitchFamily="34" charset="0"/>
              <a:ea typeface="+mn-ea"/>
              <a:cs typeface="Arial" panose="020B0604020202020204" pitchFamily="34" charset="0"/>
            </a:rPr>
            <a:t>	</a:t>
          </a:r>
        </a:p>
        <a:p>
          <a:pPr algn="just"/>
          <a:r>
            <a:rPr lang="pt-BR" sz="750" b="1" i="0" cap="small">
              <a:solidFill>
                <a:schemeClr val="dk1"/>
              </a:solidFill>
              <a:effectLst/>
              <a:latin typeface="Arial" panose="020B0604020202020204" pitchFamily="34" charset="0"/>
              <a:ea typeface="+mn-ea"/>
              <a:cs typeface="Arial" panose="020B0604020202020204" pitchFamily="34" charset="0"/>
            </a:rPr>
            <a:t>2 – DIRETRIZES CONTÁBEIS ADOTADAS</a:t>
          </a:r>
          <a:endParaRPr lang="pt-BR" sz="750" b="1" i="1">
            <a:solidFill>
              <a:schemeClr val="dk1"/>
            </a:solidFill>
            <a:effectLst/>
            <a:latin typeface="Arial" panose="020B0604020202020204" pitchFamily="34" charset="0"/>
            <a:ea typeface="+mn-ea"/>
            <a:cs typeface="Arial" panose="020B0604020202020204" pitchFamily="34" charset="0"/>
          </a:endParaRPr>
        </a:p>
        <a:p>
          <a:pPr algn="just"/>
          <a:r>
            <a:rPr lang="pt-BR" sz="750">
              <a:solidFill>
                <a:schemeClr val="dk1"/>
              </a:solidFill>
              <a:effectLst/>
              <a:latin typeface="Arial" panose="020B0604020202020204" pitchFamily="34" charset="0"/>
              <a:ea typeface="+mn-ea"/>
              <a:cs typeface="Arial" panose="020B0604020202020204" pitchFamily="34" charset="0"/>
            </a:rPr>
            <a:t>As demonstrações financeiras elaboradas em 31/12/2020 foram levantadas consoantes os princípios contábeis geralmente adotados, dentre os quais destacamos, a legislação societária, disposições da Comissão de Valores Mobiliários – CVM e os pronunciamentos emitidos pelo Comitê de Pronunciamentos Contábeis – CPC atualmente em vigor, dentre as quais destacamos para melhor visualização e compreensão dos dados nelas contidos: Regime</a:t>
          </a:r>
          <a:r>
            <a:rPr lang="pt-BR" sz="750" baseline="0">
              <a:solidFill>
                <a:schemeClr val="dk1"/>
              </a:solidFill>
              <a:effectLst/>
              <a:latin typeface="Arial" panose="020B0604020202020204" pitchFamily="34" charset="0"/>
              <a:ea typeface="+mn-ea"/>
              <a:cs typeface="Arial" panose="020B0604020202020204" pitchFamily="34" charset="0"/>
            </a:rPr>
            <a:t> de competência;  Circulante e Longo Prazo  = 365 dias; Despesas Pré Operacioanis; Regime Lucro Presumido.                                               </a:t>
          </a:r>
          <a:endParaRPr lang="pt-BR" sz="750">
            <a:solidFill>
              <a:schemeClr val="dk1"/>
            </a:solidFill>
            <a:effectLst/>
            <a:latin typeface="Arial" panose="020B0604020202020204" pitchFamily="34" charset="0"/>
            <a:ea typeface="+mn-ea"/>
            <a:cs typeface="Arial" panose="020B0604020202020204" pitchFamily="34" charset="0"/>
          </a:endParaRPr>
        </a:p>
        <a:p>
          <a:pPr algn="just"/>
          <a:r>
            <a:rPr lang="pt-BR" sz="750" b="1" cap="small">
              <a:solidFill>
                <a:schemeClr val="dk1"/>
              </a:solidFill>
              <a:effectLst/>
              <a:latin typeface="Arial" panose="020B0604020202020204" pitchFamily="34" charset="0"/>
              <a:ea typeface="+mn-ea"/>
              <a:cs typeface="Arial" panose="020B0604020202020204" pitchFamily="34" charset="0"/>
            </a:rPr>
            <a:t>2.1 Impactos do COVID – 19</a:t>
          </a:r>
        </a:p>
        <a:p>
          <a:pPr algn="just"/>
          <a:r>
            <a:rPr lang="pt-BR" sz="750" b="1" cap="small">
              <a:solidFill>
                <a:schemeClr val="dk1"/>
              </a:solidFill>
              <a:effectLst/>
              <a:latin typeface="Arial" panose="020B0604020202020204" pitchFamily="34" charset="0"/>
              <a:ea typeface="+mn-ea"/>
              <a:cs typeface="Arial" panose="020B0604020202020204" pitchFamily="34" charset="0"/>
            </a:rPr>
            <a:t>e</a:t>
          </a:r>
          <a:r>
            <a:rPr lang="pt-BR" sz="750" b="0" cap="small">
              <a:solidFill>
                <a:schemeClr val="dk1"/>
              </a:solidFill>
              <a:effectLst/>
              <a:latin typeface="Arial" panose="020B0604020202020204" pitchFamily="34" charset="0"/>
              <a:ea typeface="+mn-ea"/>
              <a:cs typeface="Arial" panose="020B0604020202020204" pitchFamily="34" charset="0"/>
            </a:rPr>
            <a:t>m razão da pandemia do COVID-19 e dos impactos econômico-financeiros advindos entre eles da redução do número de pessoas em circulação, a Empresa, certa da responsabilidade com a saúde e segurança dos seus colaboradores, parceiros, clientes e comunidade, vem seguindo todas as recomendações para prevenção da propagação do Coronavírus, onde a partir de 01 de março de 2020 manteve fechada com o atendimento presencial ao grande público suspenso, além dos colaboradores estarem trabalhando normalmente via home office. </a:t>
          </a:r>
        </a:p>
        <a:p>
          <a:pPr algn="just"/>
          <a:r>
            <a:rPr lang="pt-BR" sz="750" b="1" cap="small">
              <a:solidFill>
                <a:schemeClr val="dk1"/>
              </a:solidFill>
              <a:effectLst/>
              <a:latin typeface="Arial" panose="020B0604020202020204" pitchFamily="34" charset="0"/>
              <a:ea typeface="+mn-ea"/>
              <a:cs typeface="Arial" panose="020B0604020202020204" pitchFamily="34" charset="0"/>
            </a:rPr>
            <a:t>2.2 Base de Preparação</a:t>
          </a:r>
        </a:p>
        <a:p>
          <a:pPr algn="just"/>
          <a:r>
            <a:rPr lang="pt-BR" sz="750" b="0" cap="small">
              <a:solidFill>
                <a:schemeClr val="dk1"/>
              </a:solidFill>
              <a:effectLst/>
              <a:latin typeface="Arial" panose="020B0604020202020204" pitchFamily="34" charset="0"/>
              <a:ea typeface="+mn-ea"/>
              <a:cs typeface="Arial" panose="020B0604020202020204" pitchFamily="34" charset="0"/>
            </a:rPr>
            <a:t>As demonstrações contábeis foram preparadas considerando o custo histórico com base de valor. A preparação de demonstrações contábeis requer o uso de certas estimativas críticas e o exercício de julgamento por parte da administração da Companhia no processo de aplicação das políticas contábeis. </a:t>
          </a:r>
        </a:p>
        <a:p>
          <a:pPr algn="just"/>
          <a:r>
            <a:rPr lang="pt-BR" sz="750" b="1" cap="small">
              <a:solidFill>
                <a:schemeClr val="dk1"/>
              </a:solidFill>
              <a:effectLst/>
              <a:latin typeface="Arial" panose="020B0604020202020204" pitchFamily="34" charset="0"/>
              <a:ea typeface="+mn-ea"/>
              <a:cs typeface="Arial" panose="020B0604020202020204" pitchFamily="34" charset="0"/>
            </a:rPr>
            <a:t>2.2.1 Mudanças nas políticas contábeis e divulgações</a:t>
          </a:r>
        </a:p>
        <a:p>
          <a:pPr algn="just"/>
          <a:r>
            <a:rPr lang="pt-BR" sz="750" b="0" cap="small">
              <a:solidFill>
                <a:schemeClr val="dk1"/>
              </a:solidFill>
              <a:effectLst/>
              <a:latin typeface="Arial" panose="020B0604020202020204" pitchFamily="34" charset="0"/>
              <a:ea typeface="+mn-ea"/>
              <a:cs typeface="Arial" panose="020B0604020202020204" pitchFamily="34" charset="0"/>
            </a:rPr>
            <a:t>Não há novos pronunciamentos ou interpretações de CPC’s vigente a partir de 2019 que poderiam ter um impacto significativo nas demonstrações contábeis.</a:t>
          </a:r>
        </a:p>
        <a:p>
          <a:pPr algn="just"/>
          <a:r>
            <a:rPr lang="pt-BR" sz="750" b="1" cap="small">
              <a:solidFill>
                <a:schemeClr val="dk1"/>
              </a:solidFill>
              <a:effectLst/>
              <a:latin typeface="Arial" panose="020B0604020202020204" pitchFamily="34" charset="0"/>
              <a:ea typeface="+mn-ea"/>
              <a:cs typeface="Arial" panose="020B0604020202020204" pitchFamily="34" charset="0"/>
            </a:rPr>
            <a:t>3 – Principais Práticas Contábeis.</a:t>
          </a:r>
          <a:endParaRPr lang="pt-BR" sz="750">
            <a:solidFill>
              <a:schemeClr val="dk1"/>
            </a:solidFill>
            <a:effectLst/>
            <a:latin typeface="Arial" panose="020B0604020202020204" pitchFamily="34" charset="0"/>
            <a:ea typeface="+mn-ea"/>
            <a:cs typeface="Arial" panose="020B0604020202020204" pitchFamily="34" charset="0"/>
          </a:endParaRPr>
        </a:p>
        <a:p>
          <a:pPr algn="just"/>
          <a:r>
            <a:rPr lang="pt-BR" sz="750">
              <a:solidFill>
                <a:schemeClr val="dk1"/>
              </a:solidFill>
              <a:effectLst/>
              <a:latin typeface="Arial" panose="020B0604020202020204" pitchFamily="34" charset="0"/>
              <a:ea typeface="+mn-ea"/>
              <a:cs typeface="Arial" panose="020B0604020202020204" pitchFamily="34" charset="0"/>
            </a:rPr>
            <a:t>As principais práticas contábeis aplicadas na preparação das demonstrações contábeis estão descritas a seguir. </a:t>
          </a:r>
        </a:p>
        <a:p>
          <a:pPr algn="just"/>
          <a:r>
            <a:rPr lang="pt-BR" sz="750">
              <a:solidFill>
                <a:schemeClr val="dk1"/>
              </a:solidFill>
              <a:effectLst/>
              <a:latin typeface="Arial" panose="020B0604020202020204" pitchFamily="34" charset="0"/>
              <a:ea typeface="+mn-ea"/>
              <a:cs typeface="Arial" panose="020B0604020202020204" pitchFamily="34" charset="0"/>
            </a:rPr>
            <a:t>Estas práticas foram aplicadas de forma consistente nos exercícios apresentados, como segue:</a:t>
          </a:r>
        </a:p>
        <a:p>
          <a:pPr algn="just"/>
          <a:r>
            <a:rPr lang="pt-BR" sz="750" b="1">
              <a:solidFill>
                <a:schemeClr val="dk1"/>
              </a:solidFill>
              <a:effectLst/>
              <a:latin typeface="Arial" panose="020B0604020202020204" pitchFamily="34" charset="0"/>
              <a:ea typeface="+mn-ea"/>
              <a:cs typeface="Arial" panose="020B0604020202020204" pitchFamily="34" charset="0"/>
            </a:rPr>
            <a:t>Caixa e Equivalentes de Caixa = </a:t>
          </a:r>
          <a:r>
            <a:rPr lang="pt-BR" sz="750">
              <a:solidFill>
                <a:schemeClr val="dk1"/>
              </a:solidFill>
              <a:effectLst/>
              <a:latin typeface="Arial" panose="020B0604020202020204" pitchFamily="34" charset="0"/>
              <a:ea typeface="+mn-ea"/>
              <a:cs typeface="Arial" panose="020B0604020202020204" pitchFamily="34" charset="0"/>
            </a:rPr>
            <a:t>A Companhia considera como disponibilidades saldos em Caixa, depósitos em banco e aplicações financeiras de liquidez imediata.</a:t>
          </a:r>
        </a:p>
        <a:p>
          <a:pPr lvl="0" algn="just"/>
          <a:r>
            <a:rPr lang="pt-BR" sz="750" b="1">
              <a:solidFill>
                <a:schemeClr val="dk1"/>
              </a:solidFill>
              <a:effectLst/>
              <a:latin typeface="Arial" panose="020B0604020202020204" pitchFamily="34" charset="0"/>
              <a:ea typeface="+mn-ea"/>
              <a:cs typeface="Arial" panose="020B0604020202020204" pitchFamily="34" charset="0"/>
            </a:rPr>
            <a:t>Créditos = </a:t>
          </a:r>
          <a:r>
            <a:rPr lang="pt-BR" sz="750" b="0">
              <a:solidFill>
                <a:schemeClr val="dk1"/>
              </a:solidFill>
              <a:effectLst/>
              <a:latin typeface="Arial" panose="020B0604020202020204" pitchFamily="34" charset="0"/>
              <a:ea typeface="+mn-ea"/>
              <a:cs typeface="Arial" panose="020B0604020202020204" pitchFamily="34" charset="0"/>
            </a:rPr>
            <a:t>O saldo da conta de créditos consiste em valores reconhecidos contabilmente onde foi adotado os princípios contábeis vigentes.              </a:t>
          </a:r>
          <a:r>
            <a:rPr lang="pt-BR" sz="750" b="1">
              <a:solidFill>
                <a:schemeClr val="dk1"/>
              </a:solidFill>
              <a:effectLst/>
              <a:latin typeface="Arial" panose="020B0604020202020204" pitchFamily="34" charset="0"/>
              <a:ea typeface="+mn-ea"/>
              <a:cs typeface="Arial" panose="020B0604020202020204" pitchFamily="34" charset="0"/>
            </a:rPr>
            <a:t>Ativo</a:t>
          </a:r>
          <a:r>
            <a:rPr lang="pt-BR" sz="750" b="1" baseline="0">
              <a:solidFill>
                <a:schemeClr val="dk1"/>
              </a:solidFill>
              <a:effectLst/>
              <a:latin typeface="Arial" panose="020B0604020202020204" pitchFamily="34" charset="0"/>
              <a:ea typeface="+mn-ea"/>
              <a:cs typeface="Arial" panose="020B0604020202020204" pitchFamily="34" charset="0"/>
            </a:rPr>
            <a:t> Permantente =  </a:t>
          </a:r>
          <a:r>
            <a:rPr lang="pt-BR" sz="750" b="0" baseline="0">
              <a:solidFill>
                <a:schemeClr val="dk1"/>
              </a:solidFill>
              <a:effectLst/>
              <a:latin typeface="Arial" panose="020B0604020202020204" pitchFamily="34" charset="0"/>
              <a:ea typeface="+mn-ea"/>
              <a:cs typeface="Arial" panose="020B0604020202020204" pitchFamily="34" charset="0"/>
            </a:rPr>
            <a:t>O ativo imobilizado é registrado pelo custo de aquisição, deduzido das respectivas depreciações acumuladas, calculadas pelo método linear à taxas que levam em consideração o tempo de vida útil estimado dos bens.</a:t>
          </a:r>
        </a:p>
        <a:p>
          <a:pPr lvl="0" algn="just"/>
          <a:r>
            <a:rPr lang="pt-BR" sz="750" b="1">
              <a:solidFill>
                <a:schemeClr val="dk1"/>
              </a:solidFill>
              <a:effectLst/>
              <a:latin typeface="Arial" panose="020B0604020202020204" pitchFamily="34" charset="0"/>
              <a:ea typeface="+mn-ea"/>
              <a:cs typeface="Arial" panose="020B0604020202020204" pitchFamily="34" charset="0"/>
            </a:rPr>
            <a:t>Passivo Exigível  (Art. 180 da Lei. 6.404/76)</a:t>
          </a:r>
          <a:r>
            <a:rPr lang="pt-BR" sz="750" b="0" baseline="0">
              <a:solidFill>
                <a:schemeClr val="dk1"/>
              </a:solidFill>
              <a:effectLst/>
              <a:latin typeface="Arial" panose="020B0604020202020204" pitchFamily="34" charset="0"/>
              <a:ea typeface="+mn-ea"/>
              <a:cs typeface="Arial" panose="020B0604020202020204" pitchFamily="34" charset="0"/>
            </a:rPr>
            <a:t> = O passivo exigível da companhia são registrado pelos valores a realizar, e subdivide em Passivo Circulante e Exigível a Longo prazo. Passivo Circulante – são as obrigações da companhia, inclusive financiamentos para aquisição de direitos do ativo permanente, e são classificados no Passivo Circulante. Assim observa-se que a companhia realizou todas as obrigações que venceria no exercício social, não possuindo valores a realizar a curto prazo.  </a:t>
          </a:r>
          <a:r>
            <a:rPr lang="pt-BR" sz="750" b="1" baseline="0">
              <a:solidFill>
                <a:schemeClr val="dk1"/>
              </a:solidFill>
              <a:effectLst/>
              <a:latin typeface="Arial" panose="020B0604020202020204" pitchFamily="34" charset="0"/>
              <a:ea typeface="+mn-ea"/>
              <a:cs typeface="Arial" panose="020B0604020202020204" pitchFamily="34" charset="0"/>
            </a:rPr>
            <a:t>Passivo Exigível a Longo Prazo </a:t>
          </a:r>
          <a:r>
            <a:rPr lang="pt-BR" sz="750" b="0" baseline="0">
              <a:solidFill>
                <a:schemeClr val="dk1"/>
              </a:solidFill>
              <a:effectLst/>
              <a:latin typeface="Arial" panose="020B0604020202020204" pitchFamily="34" charset="0"/>
              <a:ea typeface="+mn-ea"/>
              <a:cs typeface="Arial" panose="020B0604020202020204" pitchFamily="34" charset="0"/>
            </a:rPr>
            <a:t>– No passivo exigível a longo prazo, são aqueles valores a realizar que tem vencimento em prazo maior, ou seja, duração maior que o exercício social. </a:t>
          </a:r>
        </a:p>
        <a:p>
          <a:pPr lvl="0" algn="just"/>
          <a:r>
            <a:rPr lang="pt-BR" sz="750" b="1">
              <a:solidFill>
                <a:schemeClr val="dk1"/>
              </a:solidFill>
              <a:effectLst/>
              <a:latin typeface="Arial" panose="020B0604020202020204" pitchFamily="34" charset="0"/>
              <a:ea typeface="+mn-ea"/>
              <a:cs typeface="Arial" panose="020B0604020202020204" pitchFamily="34" charset="0"/>
            </a:rPr>
            <a:t>4 -</a:t>
          </a:r>
          <a:r>
            <a:rPr lang="pt-BR" sz="750" b="0" baseline="0">
              <a:solidFill>
                <a:schemeClr val="dk1"/>
              </a:solidFill>
              <a:effectLst/>
              <a:latin typeface="Arial" panose="020B0604020202020204" pitchFamily="34" charset="0"/>
              <a:ea typeface="+mn-ea"/>
              <a:cs typeface="Arial" panose="020B0604020202020204" pitchFamily="34" charset="0"/>
            </a:rPr>
            <a:t> </a:t>
          </a:r>
          <a:r>
            <a:rPr lang="pt-BR" sz="750" b="1" baseline="0">
              <a:solidFill>
                <a:schemeClr val="dk1"/>
              </a:solidFill>
              <a:effectLst/>
              <a:latin typeface="Arial" panose="020B0604020202020204" pitchFamily="34" charset="0"/>
              <a:ea typeface="+mn-ea"/>
              <a:cs typeface="Arial" panose="020B0604020202020204" pitchFamily="34" charset="0"/>
            </a:rPr>
            <a:t>Patrimônio Líquido </a:t>
          </a:r>
          <a:r>
            <a:rPr lang="pt-BR" sz="750" b="0" baseline="0">
              <a:solidFill>
                <a:schemeClr val="dk1"/>
              </a:solidFill>
              <a:effectLst/>
              <a:latin typeface="Arial" panose="020B0604020202020204" pitchFamily="34" charset="0"/>
              <a:ea typeface="+mn-ea"/>
              <a:cs typeface="Arial" panose="020B0604020202020204" pitchFamily="34" charset="0"/>
            </a:rPr>
            <a:t>- No balanço patrimonial, a diferença entre o valor dos ativos e o dos passivos e resultado de exercício futuros representa o Patrimônio Líquido, que é o valor contábil pertencente aos acionistas ou sócios</a:t>
          </a:r>
          <a:endParaRPr lang="pt-BR" sz="750" b="1">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pt-BR" sz="750" b="1" baseline="0">
              <a:solidFill>
                <a:schemeClr val="dk1"/>
              </a:solidFill>
              <a:effectLst/>
              <a:latin typeface="Arial" panose="020B0604020202020204" pitchFamily="34" charset="0"/>
              <a:ea typeface="+mn-ea"/>
              <a:cs typeface="Arial" panose="020B0604020202020204" pitchFamily="34" charset="0"/>
            </a:rPr>
            <a:t>5 - </a:t>
          </a:r>
          <a:r>
            <a:rPr lang="pt-BR" sz="750" b="0" baseline="0">
              <a:solidFill>
                <a:schemeClr val="dk1"/>
              </a:solidFill>
              <a:effectLst/>
              <a:latin typeface="Arial" panose="020B0604020202020204" pitchFamily="34" charset="0"/>
              <a:ea typeface="+mn-ea"/>
              <a:cs typeface="Arial" panose="020B0604020202020204" pitchFamily="34" charset="0"/>
            </a:rPr>
            <a:t> </a:t>
          </a:r>
          <a:r>
            <a:rPr lang="pt-BR" sz="750" b="1" baseline="0">
              <a:solidFill>
                <a:schemeClr val="dk1"/>
              </a:solidFill>
              <a:effectLst/>
              <a:latin typeface="Arial" panose="020B0604020202020204" pitchFamily="34" charset="0"/>
              <a:ea typeface="+mn-ea"/>
              <a:cs typeface="Arial" panose="020B0604020202020204" pitchFamily="34" charset="0"/>
            </a:rPr>
            <a:t>Despesas Pré-OPeracionais - </a:t>
          </a:r>
          <a:r>
            <a:rPr lang="pt-BR" sz="750" b="0" baseline="0">
              <a:solidFill>
                <a:schemeClr val="dk1"/>
              </a:solidFill>
              <a:effectLst/>
              <a:latin typeface="Arial" panose="020B0604020202020204" pitchFamily="34" charset="0"/>
              <a:ea typeface="+mn-ea"/>
              <a:cs typeface="Arial" panose="020B0604020202020204" pitchFamily="34" charset="0"/>
            </a:rPr>
            <a:t>Despesas com Pessoal - Os valores segregados e registrados na conta de despesas com pessoal, são valores referente a folha de pagamento, juntamente com os encargos sociais devidos. Despesas operacionais gerais – Os valores registrados neste grupo refere-se à despesas gerais utilizadas das quais destacamos: Água, serviços de contabilidade, serviços de auditoria, despesas com combustíveis e lubrificantes, despesas com viagens, depreciações e amortizações, serviços de terceiros, reparos e manutenções, taxas, despesas com análise processuais, despesas com publicações, comunicação visual . Despesas Tributárias – Os valores registrados neste grupo refere-se a pagamento de IPTU e taxas municipais. Despesas financeiras – os valores registrados refere-se a despesas oriundas de juros/multas/despesas bancárias e variações monetárias.  Multas Indedutíveis – Os valores registrados neste grupo, refere-se a multa punitiva .               </a:t>
          </a:r>
        </a:p>
        <a:p>
          <a:pPr marL="0" marR="0" lvl="0" indent="0" algn="just" defTabSz="914400" eaLnBrk="1" fontAlgn="auto" latinLnBrk="0" hangingPunct="1">
            <a:lnSpc>
              <a:spcPct val="100000"/>
            </a:lnSpc>
            <a:spcBef>
              <a:spcPts val="0"/>
            </a:spcBef>
            <a:spcAft>
              <a:spcPts val="0"/>
            </a:spcAft>
            <a:buClrTx/>
            <a:buSzTx/>
            <a:buFontTx/>
            <a:buNone/>
            <a:tabLst/>
            <a:defRPr/>
          </a:pPr>
          <a:r>
            <a:rPr lang="pt-BR" sz="750" b="1" baseline="0">
              <a:solidFill>
                <a:schemeClr val="dk1"/>
              </a:solidFill>
              <a:effectLst/>
              <a:latin typeface="Arial" panose="020B0604020202020204" pitchFamily="34" charset="0"/>
              <a:ea typeface="+mn-ea"/>
              <a:cs typeface="Arial" panose="020B0604020202020204" pitchFamily="34" charset="0"/>
            </a:rPr>
            <a:t>6 - Remuneração dos conselheiros e diretoria </a:t>
          </a:r>
          <a:r>
            <a:rPr lang="pt-BR" sz="750" b="0" baseline="0">
              <a:solidFill>
                <a:schemeClr val="dk1"/>
              </a:solidFill>
              <a:effectLst/>
              <a:latin typeface="Arial" panose="020B0604020202020204" pitchFamily="34" charset="0"/>
              <a:ea typeface="+mn-ea"/>
              <a:cs typeface="Arial" panose="020B0604020202020204" pitchFamily="34" charset="0"/>
            </a:rPr>
            <a:t>- Os membros da Diretoria e dos Conselhos de Administração e Fiscal têm suas remunerações fixadas pela Assembleia Geral Ordinária, dentro dos limites do Estatuto Social e consequentemente legislação pertinente.</a:t>
          </a:r>
        </a:p>
        <a:p>
          <a:pPr marL="0" marR="0" lvl="0" indent="0" algn="just" defTabSz="914400" eaLnBrk="1" fontAlgn="auto" latinLnBrk="0" hangingPunct="1">
            <a:lnSpc>
              <a:spcPct val="100000"/>
            </a:lnSpc>
            <a:spcBef>
              <a:spcPts val="0"/>
            </a:spcBef>
            <a:spcAft>
              <a:spcPts val="0"/>
            </a:spcAft>
            <a:buClrTx/>
            <a:buSzTx/>
            <a:buFontTx/>
            <a:buNone/>
            <a:tabLst/>
            <a:defRPr/>
          </a:pPr>
          <a:r>
            <a:rPr lang="pt-BR" sz="750" b="1" baseline="0">
              <a:solidFill>
                <a:schemeClr val="dk1"/>
              </a:solidFill>
              <a:effectLst/>
              <a:latin typeface="Arial" panose="020B0604020202020204" pitchFamily="34" charset="0"/>
              <a:ea typeface="+mn-ea"/>
              <a:cs typeface="Arial" panose="020B0604020202020204" pitchFamily="34" charset="0"/>
            </a:rPr>
            <a:t>7 - Instrumentos financeiros -  </a:t>
          </a:r>
          <a:r>
            <a:rPr lang="pt-BR" sz="750" b="0" baseline="0">
              <a:solidFill>
                <a:schemeClr val="dk1"/>
              </a:solidFill>
              <a:effectLst/>
              <a:latin typeface="Arial" panose="020B0604020202020204" pitchFamily="34" charset="0"/>
              <a:ea typeface="+mn-ea"/>
              <a:cs typeface="Arial" panose="020B0604020202020204" pitchFamily="34" charset="0"/>
            </a:rPr>
            <a:t>A administração da Companhia adota uma política conservadora no gerenciamento dos seus riscos. Essa política materializa-se pela adoção de procedimentos que envolvem todas as suas áreas críticas, garantindo que as condições do negócio estejam livres de risco real: </a:t>
          </a:r>
          <a:r>
            <a:rPr lang="pt-BR" sz="750" b="1" baseline="0">
              <a:solidFill>
                <a:schemeClr val="dk1"/>
              </a:solidFill>
              <a:effectLst/>
              <a:latin typeface="Arial" panose="020B0604020202020204" pitchFamily="34" charset="0"/>
              <a:ea typeface="+mn-ea"/>
              <a:cs typeface="Arial" panose="020B0604020202020204" pitchFamily="34" charset="0"/>
            </a:rPr>
            <a:t>Risco de Mercado </a:t>
          </a:r>
          <a:r>
            <a:rPr lang="pt-BR" sz="750" b="0" baseline="0">
              <a:solidFill>
                <a:schemeClr val="dk1"/>
              </a:solidFill>
              <a:effectLst/>
              <a:latin typeface="Arial" panose="020B0604020202020204" pitchFamily="34" charset="0"/>
              <a:ea typeface="+mn-ea"/>
              <a:cs typeface="Arial" panose="020B0604020202020204" pitchFamily="34" charset="0"/>
            </a:rPr>
            <a:t>– Risco de mercado é o risco de alterações nos preços de mercado, tais como, as taxas de câmbio e taxa de juros que influenciam nos ganhos da Companhia. O objetivo do gerenciamento de risco de mercado é gerenciar e controlar as exposições a riscos de mercado, dentro de parâmetros aceitáveis, e ao mesmo tempo otimizar o retorno. Esse risco não se visualizou no exercício de 2018 porque a companhia manteve-se em fase pré-operacional; </a:t>
          </a:r>
          <a:r>
            <a:rPr lang="pt-BR" sz="750" b="1" baseline="0">
              <a:solidFill>
                <a:schemeClr val="dk1"/>
              </a:solidFill>
              <a:effectLst/>
              <a:latin typeface="Arial" panose="020B0604020202020204" pitchFamily="34" charset="0"/>
              <a:ea typeface="+mn-ea"/>
              <a:cs typeface="Arial" panose="020B0604020202020204" pitchFamily="34" charset="0"/>
            </a:rPr>
            <a:t>Risco de Crédito </a:t>
          </a:r>
          <a:r>
            <a:rPr lang="pt-BR" sz="750" b="0" baseline="0">
              <a:solidFill>
                <a:schemeClr val="dk1"/>
              </a:solidFill>
              <a:effectLst/>
              <a:latin typeface="Arial" panose="020B0604020202020204" pitchFamily="34" charset="0"/>
              <a:ea typeface="+mn-ea"/>
              <a:cs typeface="Arial" panose="020B0604020202020204" pitchFamily="34" charset="0"/>
            </a:rPr>
            <a:t>– Considerando como possibilidade de incorrer em perdas resultantes de problemas financeiros, que os levem a não honrar os compromissos assumidos com a Companhia. Esse risco não se visualizou no exercício de 2018 porque a companhia manteve-se em fase pré-operacional, não possuindo saldos em contas a receber; </a:t>
          </a:r>
          <a:r>
            <a:rPr lang="pt-BR" sz="750" b="1" baseline="0">
              <a:solidFill>
                <a:schemeClr val="dk1"/>
              </a:solidFill>
              <a:effectLst/>
              <a:latin typeface="Arial" panose="020B0604020202020204" pitchFamily="34" charset="0"/>
              <a:ea typeface="+mn-ea"/>
              <a:cs typeface="Arial" panose="020B0604020202020204" pitchFamily="34" charset="0"/>
            </a:rPr>
            <a:t>Risco de Liquidez </a:t>
          </a:r>
          <a:r>
            <a:rPr lang="pt-BR" sz="750" b="0" baseline="0">
              <a:solidFill>
                <a:schemeClr val="dk1"/>
              </a:solidFill>
              <a:effectLst/>
              <a:latin typeface="Arial" panose="020B0604020202020204" pitchFamily="34" charset="0"/>
              <a:ea typeface="+mn-ea"/>
              <a:cs typeface="Arial" panose="020B0604020202020204" pitchFamily="34" charset="0"/>
            </a:rPr>
            <a:t>– É o risco em que a companhia irá encontrar dificuldades em cumprir com as obrigações associadas com seus passivos financeiros que são liquidados com pagamentos à vista ou com outro ativo financeiro. Esse risco vem sendo monitorado pelos Administradores e o acionista controlador “Estado de Goiás” vem efetuando repasses de recursos públicos como forma de aporte de capital, para garantia do cumprimento das obrigações da companhia</a:t>
          </a:r>
          <a:r>
            <a:rPr lang="pt-BR" sz="750" b="1" baseline="0">
              <a:solidFill>
                <a:schemeClr val="dk1"/>
              </a:solidFill>
              <a:effectLst/>
              <a:latin typeface="Arial" panose="020B0604020202020204" pitchFamily="34" charset="0"/>
              <a:ea typeface="+mn-ea"/>
              <a:cs typeface="Arial" panose="020B0604020202020204" pitchFamily="34" charset="0"/>
            </a:rPr>
            <a:t>; Risco Operacional </a:t>
          </a:r>
          <a:r>
            <a:rPr lang="pt-BR" sz="750" b="0" baseline="0">
              <a:solidFill>
                <a:schemeClr val="dk1"/>
              </a:solidFill>
              <a:effectLst/>
              <a:latin typeface="Arial" panose="020B0604020202020204" pitchFamily="34" charset="0"/>
              <a:ea typeface="+mn-ea"/>
              <a:cs typeface="Arial" panose="020B0604020202020204" pitchFamily="34" charset="0"/>
            </a:rPr>
            <a:t>– É o risco de prejuízos diretos ou indiretos decorrentes de uma variedade de causas associadas a processos, pessoal, tecnológico, infraestrutura e de fatores externos, exceto os riscos de crédito, mercado de liquidez, como aquele decorrente de exigência legais e regulatórios e de padrões geralmente aceitos de comportamento empresarial, tais riscos surgem de todas as operações da companhia. O objetivo da companhia é administrar o risco operacional para evitar a ocorrência de prejuízos financeiros. Esse risco não se visualizou no exercício de 2019, pelo fato da companhia manter-se em fase pré-operacional.</a:t>
          </a:r>
        </a:p>
        <a:p>
          <a:pPr marL="0" marR="0" lvl="0" indent="0" algn="just" defTabSz="914400" eaLnBrk="1" fontAlgn="auto" latinLnBrk="0" hangingPunct="1">
            <a:lnSpc>
              <a:spcPct val="100000"/>
            </a:lnSpc>
            <a:spcBef>
              <a:spcPts val="0"/>
            </a:spcBef>
            <a:spcAft>
              <a:spcPts val="0"/>
            </a:spcAft>
            <a:buClrTx/>
            <a:buSzTx/>
            <a:buFontTx/>
            <a:buNone/>
            <a:tabLst/>
            <a:defRPr/>
          </a:pPr>
          <a:r>
            <a:rPr lang="pt-BR" sz="750" b="1" baseline="0">
              <a:solidFill>
                <a:schemeClr val="dk1"/>
              </a:solidFill>
              <a:effectLst/>
              <a:latin typeface="Arial" panose="020B0604020202020204" pitchFamily="34" charset="0"/>
              <a:ea typeface="+mn-ea"/>
              <a:cs typeface="Arial" panose="020B0604020202020204" pitchFamily="34" charset="0"/>
            </a:rPr>
            <a:t>8 - Outras Informações </a:t>
          </a:r>
          <a:r>
            <a:rPr lang="pt-BR" sz="750" b="0" baseline="0">
              <a:solidFill>
                <a:schemeClr val="dk1"/>
              </a:solidFill>
              <a:effectLst/>
              <a:latin typeface="Arial" panose="020B0604020202020204" pitchFamily="34" charset="0"/>
              <a:ea typeface="+mn-ea"/>
              <a:cs typeface="Arial" panose="020B0604020202020204" pitchFamily="34" charset="0"/>
            </a:rPr>
            <a:t>-  A companhia está em contato permanente com a Agência Nacional de Telecomunicações – Anatel, órgão regulador de suas atividades principais, como vistas a manter em ordem e regulada suas atividades para a exploração do Serviço de Comunicação Multimídia, por prazo indeterminado.</a:t>
          </a:r>
        </a:p>
        <a:p>
          <a:pPr marL="0" marR="0" lvl="0" indent="0" algn="just" defTabSz="914400" eaLnBrk="1" fontAlgn="auto" latinLnBrk="0" hangingPunct="1">
            <a:lnSpc>
              <a:spcPct val="100000"/>
            </a:lnSpc>
            <a:spcBef>
              <a:spcPts val="0"/>
            </a:spcBef>
            <a:spcAft>
              <a:spcPts val="0"/>
            </a:spcAft>
            <a:buClrTx/>
            <a:buSzTx/>
            <a:buFontTx/>
            <a:buNone/>
            <a:tabLst/>
            <a:defRPr/>
          </a:pPr>
          <a:r>
            <a:rPr lang="pt-BR" sz="750" b="1" baseline="0">
              <a:solidFill>
                <a:schemeClr val="dk1"/>
              </a:solidFill>
              <a:effectLst/>
              <a:latin typeface="Arial" panose="020B0604020202020204" pitchFamily="34" charset="0"/>
              <a:ea typeface="+mn-ea"/>
              <a:cs typeface="Arial" panose="020B0604020202020204" pitchFamily="34" charset="0"/>
            </a:rPr>
            <a:t>9 - Contingência </a:t>
          </a:r>
          <a:r>
            <a:rPr lang="pt-BR" sz="750" b="0" baseline="0">
              <a:solidFill>
                <a:schemeClr val="dk1"/>
              </a:solidFill>
              <a:effectLst/>
              <a:latin typeface="Arial" panose="020B0604020202020204" pitchFamily="34" charset="0"/>
              <a:ea typeface="+mn-ea"/>
              <a:cs typeface="Arial" panose="020B0604020202020204" pitchFamily="34" charset="0"/>
            </a:rPr>
            <a:t>- As declarações financeira da companhia estão abertas à fiscalização, por um período prescricional de 5 (cinco) anos, e os documentos trabalhistas e previdenciários por período de até 10 (dez) anos.</a:t>
          </a:r>
        </a:p>
        <a:p>
          <a:pPr marL="0" marR="0" lvl="0" indent="0" algn="just" defTabSz="914400" eaLnBrk="1" fontAlgn="auto" latinLnBrk="0" hangingPunct="1">
            <a:lnSpc>
              <a:spcPct val="100000"/>
            </a:lnSpc>
            <a:spcBef>
              <a:spcPts val="0"/>
            </a:spcBef>
            <a:spcAft>
              <a:spcPts val="0"/>
            </a:spcAft>
            <a:buClrTx/>
            <a:buSzTx/>
            <a:buFontTx/>
            <a:buNone/>
            <a:tabLst/>
            <a:defRPr/>
          </a:pPr>
          <a:r>
            <a:rPr lang="pt-BR" sz="750" b="0" baseline="0">
              <a:solidFill>
                <a:schemeClr val="dk1"/>
              </a:solidFill>
              <a:effectLst/>
              <a:latin typeface="Arial" panose="020B0604020202020204" pitchFamily="34" charset="0"/>
              <a:ea typeface="+mn-ea"/>
              <a:cs typeface="Arial" panose="020B0604020202020204" pitchFamily="34" charset="0"/>
            </a:rPr>
            <a:t>Era o que tínhamos a reportar e esclarecer, em adento às demonstrações financeiras ora encerradas e apresentadas.</a:t>
          </a:r>
        </a:p>
        <a:p>
          <a:pPr marL="0" marR="0" lvl="0" indent="0" algn="just" defTabSz="914400" eaLnBrk="1" fontAlgn="auto" latinLnBrk="0" hangingPunct="1">
            <a:lnSpc>
              <a:spcPct val="100000"/>
            </a:lnSpc>
            <a:spcBef>
              <a:spcPts val="0"/>
            </a:spcBef>
            <a:spcAft>
              <a:spcPts val="0"/>
            </a:spcAft>
            <a:buClrTx/>
            <a:buSzTx/>
            <a:buFontTx/>
            <a:buNone/>
            <a:tabLst/>
            <a:defRPr/>
          </a:pPr>
          <a:r>
            <a:rPr lang="pt-BR" sz="750" b="0" baseline="0">
              <a:solidFill>
                <a:schemeClr val="dk1"/>
              </a:solidFill>
              <a:effectLst/>
              <a:latin typeface="Arial" panose="020B0604020202020204" pitchFamily="34" charset="0"/>
              <a:ea typeface="+mn-ea"/>
              <a:cs typeface="Arial" panose="020B0604020202020204" pitchFamily="34" charset="0"/>
            </a:rPr>
            <a:t>Goiânia-GO, 31 de Dezembro de 2020 </a:t>
          </a:r>
          <a:endParaRPr lang="pt-BR" sz="750" b="0" baseline="0">
            <a:latin typeface="Arial" panose="020B0604020202020204" pitchFamily="34" charset="0"/>
            <a:cs typeface="Arial" panose="020B0604020202020204" pitchFamily="34" charset="0"/>
          </a:endParaRPr>
        </a:p>
        <a:p>
          <a:r>
            <a:rPr lang="pt-BR" sz="750" b="1" baseline="0">
              <a:latin typeface="Arial" panose="020B0604020202020204" pitchFamily="34" charset="0"/>
              <a:cs typeface="Arial" panose="020B0604020202020204" pitchFamily="34" charset="0"/>
            </a:rPr>
            <a:t>HIPÓLITO PRADO DOS SANTOS - Presidente                                     </a:t>
          </a:r>
          <a:endParaRPr lang="pt-BR"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23"/>
  <sheetViews>
    <sheetView tabSelected="1" topLeftCell="A64" workbookViewId="0">
      <selection activeCell="N19" sqref="N19"/>
    </sheetView>
  </sheetViews>
  <sheetFormatPr defaultRowHeight="11.25" x14ac:dyDescent="0.2"/>
  <cols>
    <col min="1" max="1" width="0.7109375" style="1" customWidth="1"/>
    <col min="2" max="2" width="1.5703125" style="1" customWidth="1"/>
    <col min="3" max="3" width="2" style="1" customWidth="1"/>
    <col min="4" max="5" width="9.140625" style="1"/>
    <col min="6" max="6" width="15.140625" style="1" customWidth="1"/>
    <col min="7" max="7" width="16.140625" style="1" bestFit="1" customWidth="1"/>
    <col min="8" max="8" width="14.7109375" style="1" customWidth="1"/>
    <col min="9" max="9" width="1.140625" style="1" customWidth="1"/>
    <col min="10" max="10" width="19.7109375" style="1" customWidth="1"/>
    <col min="11" max="11" width="19.42578125" style="1" customWidth="1"/>
    <col min="12" max="12" width="18.28515625" style="1" customWidth="1"/>
    <col min="13" max="13" width="16.42578125" style="1" customWidth="1"/>
    <col min="14" max="14" width="12.42578125" style="1" customWidth="1"/>
    <col min="15" max="15" width="13" style="1" customWidth="1"/>
    <col min="16" max="16" width="1.5703125" style="1" customWidth="1"/>
    <col min="17" max="16384" width="9.140625" style="1"/>
  </cols>
  <sheetData>
    <row r="1" spans="2:16" ht="3" customHeight="1" thickBot="1" x14ac:dyDescent="0.25"/>
    <row r="2" spans="2:16" ht="11.25" customHeight="1" x14ac:dyDescent="0.2">
      <c r="B2" s="215" t="s">
        <v>7</v>
      </c>
      <c r="C2" s="216"/>
      <c r="D2" s="216"/>
      <c r="E2" s="216"/>
      <c r="F2" s="216"/>
      <c r="G2" s="216"/>
      <c r="H2" s="216"/>
      <c r="I2" s="216"/>
      <c r="J2" s="216"/>
      <c r="K2" s="216"/>
      <c r="L2" s="216"/>
      <c r="M2" s="216"/>
      <c r="N2" s="216"/>
      <c r="O2" s="216"/>
      <c r="P2" s="2"/>
    </row>
    <row r="3" spans="2:16" ht="12.75" customHeight="1" x14ac:dyDescent="0.2">
      <c r="B3" s="217" t="s">
        <v>8</v>
      </c>
      <c r="C3" s="218"/>
      <c r="D3" s="218"/>
      <c r="E3" s="218"/>
      <c r="F3" s="218"/>
      <c r="G3" s="218"/>
      <c r="H3" s="218"/>
      <c r="I3" s="218"/>
      <c r="J3" s="218"/>
      <c r="K3" s="218"/>
      <c r="L3" s="218"/>
      <c r="M3" s="218"/>
      <c r="N3" s="218"/>
      <c r="O3" s="218"/>
      <c r="P3" s="4"/>
    </row>
    <row r="4" spans="2:16" x14ac:dyDescent="0.2">
      <c r="B4" s="217" t="s">
        <v>9</v>
      </c>
      <c r="C4" s="218"/>
      <c r="D4" s="218"/>
      <c r="E4" s="218"/>
      <c r="F4" s="218"/>
      <c r="G4" s="218"/>
      <c r="H4" s="218"/>
      <c r="I4" s="218"/>
      <c r="J4" s="218"/>
      <c r="K4" s="218"/>
      <c r="L4" s="218"/>
      <c r="M4" s="218"/>
      <c r="N4" s="218"/>
      <c r="O4" s="218"/>
      <c r="P4" s="4"/>
    </row>
    <row r="5" spans="2:16" x14ac:dyDescent="0.2">
      <c r="B5" s="217" t="s">
        <v>10</v>
      </c>
      <c r="C5" s="218"/>
      <c r="D5" s="218"/>
      <c r="E5" s="218"/>
      <c r="F5" s="218"/>
      <c r="G5" s="218"/>
      <c r="H5" s="218"/>
      <c r="I5" s="218"/>
      <c r="J5" s="218"/>
      <c r="K5" s="218"/>
      <c r="L5" s="218"/>
      <c r="M5" s="218"/>
      <c r="N5" s="218"/>
      <c r="O5" s="218"/>
      <c r="P5" s="4"/>
    </row>
    <row r="6" spans="2:16" ht="15.75" customHeight="1" x14ac:dyDescent="0.2">
      <c r="B6" s="71"/>
      <c r="C6" s="72"/>
      <c r="D6" s="200" t="s">
        <v>80</v>
      </c>
      <c r="E6" s="200"/>
      <c r="F6" s="200"/>
      <c r="G6" s="200"/>
      <c r="H6" s="200"/>
      <c r="I6" s="200"/>
      <c r="J6" s="200"/>
      <c r="K6" s="200"/>
      <c r="L6" s="200"/>
      <c r="M6" s="200"/>
      <c r="N6" s="200"/>
      <c r="O6" s="200"/>
      <c r="P6" s="4"/>
    </row>
    <row r="7" spans="2:16" ht="15" customHeight="1" x14ac:dyDescent="0.2">
      <c r="B7" s="9"/>
      <c r="C7" s="205" t="s">
        <v>81</v>
      </c>
      <c r="D7" s="206"/>
      <c r="E7" s="206"/>
      <c r="F7" s="206"/>
      <c r="G7" s="206"/>
      <c r="H7" s="207"/>
      <c r="I7" s="68"/>
      <c r="J7" s="203" t="s">
        <v>61</v>
      </c>
      <c r="K7" s="203"/>
      <c r="L7" s="203"/>
      <c r="M7" s="203"/>
      <c r="N7" s="203"/>
      <c r="O7" s="204"/>
      <c r="P7" s="168"/>
    </row>
    <row r="8" spans="2:16" ht="11.25" customHeight="1" thickBot="1" x14ac:dyDescent="0.25">
      <c r="B8" s="9"/>
      <c r="C8" s="208"/>
      <c r="D8" s="209"/>
      <c r="E8" s="209"/>
      <c r="F8" s="209"/>
      <c r="G8" s="209"/>
      <c r="H8" s="210"/>
      <c r="I8" s="68"/>
      <c r="J8" s="221" t="s">
        <v>69</v>
      </c>
      <c r="K8" s="221"/>
      <c r="L8" s="221"/>
      <c r="M8" s="221"/>
      <c r="N8" s="221"/>
      <c r="O8" s="221"/>
      <c r="P8" s="168"/>
    </row>
    <row r="9" spans="2:16" ht="11.25" customHeight="1" thickTop="1" x14ac:dyDescent="0.2">
      <c r="B9" s="9"/>
      <c r="C9" s="208"/>
      <c r="D9" s="209"/>
      <c r="E9" s="209"/>
      <c r="F9" s="209"/>
      <c r="G9" s="209"/>
      <c r="H9" s="210"/>
      <c r="I9" s="68"/>
      <c r="J9" s="222" t="s">
        <v>62</v>
      </c>
      <c r="K9" s="224" t="s">
        <v>65</v>
      </c>
      <c r="L9" s="224" t="s">
        <v>66</v>
      </c>
      <c r="M9" s="224" t="s">
        <v>67</v>
      </c>
      <c r="N9" s="224" t="s">
        <v>68</v>
      </c>
      <c r="O9" s="226" t="s">
        <v>17</v>
      </c>
      <c r="P9" s="168"/>
    </row>
    <row r="10" spans="2:16" ht="11.25" customHeight="1" thickBot="1" x14ac:dyDescent="0.25">
      <c r="B10" s="9"/>
      <c r="C10" s="208"/>
      <c r="D10" s="209"/>
      <c r="E10" s="209"/>
      <c r="F10" s="209"/>
      <c r="G10" s="209"/>
      <c r="H10" s="210"/>
      <c r="I10" s="5"/>
      <c r="J10" s="223"/>
      <c r="K10" s="225"/>
      <c r="L10" s="225"/>
      <c r="M10" s="225"/>
      <c r="N10" s="225"/>
      <c r="O10" s="227"/>
      <c r="P10" s="4"/>
    </row>
    <row r="11" spans="2:16" ht="11.25" customHeight="1" thickTop="1" thickBot="1" x14ac:dyDescent="0.25">
      <c r="B11" s="9"/>
      <c r="C11" s="208"/>
      <c r="D11" s="209"/>
      <c r="E11" s="209"/>
      <c r="F11" s="209"/>
      <c r="G11" s="209"/>
      <c r="H11" s="210"/>
      <c r="I11" s="5"/>
      <c r="J11" s="160" t="s">
        <v>78</v>
      </c>
      <c r="K11" s="82">
        <v>7649950</v>
      </c>
      <c r="L11" s="82">
        <v>9000000</v>
      </c>
      <c r="M11" s="82">
        <v>-1350050</v>
      </c>
      <c r="N11" s="82">
        <v>-9575863.3200000003</v>
      </c>
      <c r="O11" s="83">
        <f>SUM(L11:N11)</f>
        <v>-1925913.3200000003</v>
      </c>
      <c r="P11" s="4"/>
    </row>
    <row r="12" spans="2:16" ht="11.25" customHeight="1" thickTop="1" thickBot="1" x14ac:dyDescent="0.25">
      <c r="B12" s="9"/>
      <c r="C12" s="208"/>
      <c r="D12" s="209"/>
      <c r="E12" s="209"/>
      <c r="F12" s="209"/>
      <c r="G12" s="209"/>
      <c r="H12" s="210"/>
      <c r="I12" s="5"/>
      <c r="J12" s="161" t="s">
        <v>63</v>
      </c>
      <c r="K12" s="84">
        <v>1350000</v>
      </c>
      <c r="L12" s="84">
        <v>0</v>
      </c>
      <c r="M12" s="84">
        <v>1350000</v>
      </c>
      <c r="N12" s="84">
        <v>0</v>
      </c>
      <c r="O12" s="83">
        <f>SUM(L12:N12)</f>
        <v>1350000</v>
      </c>
      <c r="P12" s="4"/>
    </row>
    <row r="13" spans="2:16" ht="11.25" customHeight="1" thickTop="1" x14ac:dyDescent="0.2">
      <c r="B13" s="9"/>
      <c r="C13" s="208"/>
      <c r="D13" s="209"/>
      <c r="E13" s="209"/>
      <c r="F13" s="209"/>
      <c r="G13" s="209"/>
      <c r="H13" s="210"/>
      <c r="I13" s="5"/>
      <c r="J13" s="162" t="s">
        <v>64</v>
      </c>
      <c r="K13" s="85">
        <f>SUM(L13:M13)</f>
        <v>0</v>
      </c>
      <c r="L13" s="192">
        <v>0</v>
      </c>
      <c r="M13" s="190">
        <v>0</v>
      </c>
      <c r="N13" s="85">
        <v>-1147391.77</v>
      </c>
      <c r="O13" s="86">
        <f>SUM(K13:N13)</f>
        <v>-1147391.77</v>
      </c>
      <c r="P13" s="4"/>
    </row>
    <row r="14" spans="2:16" ht="11.25" customHeight="1" thickBot="1" x14ac:dyDescent="0.25">
      <c r="B14" s="42"/>
      <c r="C14" s="127"/>
      <c r="D14" s="127"/>
      <c r="E14" s="127"/>
      <c r="F14" s="128"/>
      <c r="G14" s="127"/>
      <c r="H14" s="129"/>
      <c r="I14" s="5"/>
      <c r="J14" s="173" t="s">
        <v>72</v>
      </c>
      <c r="K14" s="177"/>
      <c r="L14" s="193"/>
      <c r="M14" s="177"/>
      <c r="N14" s="197">
        <v>0</v>
      </c>
      <c r="O14" s="198">
        <f>N14</f>
        <v>0</v>
      </c>
      <c r="P14" s="4"/>
    </row>
    <row r="15" spans="2:16" ht="11.25" customHeight="1" thickTop="1" thickBot="1" x14ac:dyDescent="0.25">
      <c r="B15" s="42"/>
      <c r="C15" s="203" t="s">
        <v>21</v>
      </c>
      <c r="D15" s="203"/>
      <c r="E15" s="203"/>
      <c r="F15" s="203"/>
      <c r="G15" s="211"/>
      <c r="H15" s="212"/>
      <c r="I15" s="5"/>
      <c r="J15" s="160" t="s">
        <v>79</v>
      </c>
      <c r="K15" s="87">
        <f>SUM(L15:M15)</f>
        <v>8999950</v>
      </c>
      <c r="L15" s="194">
        <f>SUM(L11:L13)</f>
        <v>9000000</v>
      </c>
      <c r="M15" s="191">
        <f>SUM(M11:M13)</f>
        <v>-50</v>
      </c>
      <c r="N15" s="194">
        <f>SUM(N11:N14)</f>
        <v>-10723255.09</v>
      </c>
      <c r="O15" s="195">
        <f>SUM(O11:O14)</f>
        <v>-1723305.0900000003</v>
      </c>
      <c r="P15" s="4"/>
    </row>
    <row r="16" spans="2:16" ht="11.25" customHeight="1" thickTop="1" x14ac:dyDescent="0.2">
      <c r="B16" s="137"/>
      <c r="C16" s="3"/>
      <c r="D16" s="3"/>
      <c r="E16" s="3"/>
      <c r="F16" s="3"/>
      <c r="G16" s="130">
        <v>2020</v>
      </c>
      <c r="H16" s="130">
        <v>2019</v>
      </c>
      <c r="I16" s="5"/>
      <c r="J16" s="162" t="s">
        <v>63</v>
      </c>
      <c r="K16" s="174">
        <v>0</v>
      </c>
      <c r="L16" s="175">
        <v>0</v>
      </c>
      <c r="M16" s="175">
        <v>0</v>
      </c>
      <c r="N16" s="175">
        <v>0</v>
      </c>
      <c r="O16" s="178">
        <f>SUM(L16:N16)</f>
        <v>0</v>
      </c>
      <c r="P16" s="4"/>
    </row>
    <row r="17" spans="2:27" x14ac:dyDescent="0.2">
      <c r="B17" s="42"/>
      <c r="C17" s="140"/>
      <c r="D17" s="30" t="s">
        <v>0</v>
      </c>
      <c r="E17" s="18"/>
      <c r="F17" s="136"/>
      <c r="G17" s="131"/>
      <c r="H17" s="131"/>
      <c r="I17" s="5"/>
      <c r="J17" s="172" t="s">
        <v>64</v>
      </c>
      <c r="K17" s="196">
        <f>SUM(L17:M17)</f>
        <v>0</v>
      </c>
      <c r="L17" s="176">
        <v>0</v>
      </c>
      <c r="M17" s="176">
        <v>0</v>
      </c>
      <c r="N17" s="176">
        <v>-424415.2</v>
      </c>
      <c r="O17" s="179">
        <f>SUM(K17:N17)</f>
        <v>-424415.2</v>
      </c>
      <c r="P17" s="4"/>
    </row>
    <row r="18" spans="2:27" ht="12" thickBot="1" x14ac:dyDescent="0.25">
      <c r="B18" s="138"/>
      <c r="C18" s="44" t="s">
        <v>1</v>
      </c>
      <c r="D18" s="44"/>
      <c r="E18" s="18"/>
      <c r="F18" s="136"/>
      <c r="G18" s="132">
        <f>G19+G21</f>
        <v>547599.81999999995</v>
      </c>
      <c r="H18" s="132">
        <f>H19+H21</f>
        <v>539085.36</v>
      </c>
      <c r="I18" s="164"/>
      <c r="J18" s="173" t="s">
        <v>72</v>
      </c>
      <c r="K18" s="180"/>
      <c r="L18" s="177"/>
      <c r="M18" s="177"/>
      <c r="N18" s="198">
        <v>2516253.63</v>
      </c>
      <c r="O18" s="179">
        <f>SUM(K18:N18)</f>
        <v>2516253.63</v>
      </c>
      <c r="P18" s="4"/>
    </row>
    <row r="19" spans="2:27" ht="12.75" thickTop="1" thickBot="1" x14ac:dyDescent="0.25">
      <c r="B19" s="42"/>
      <c r="C19" s="6" t="s">
        <v>11</v>
      </c>
      <c r="D19" s="44"/>
      <c r="E19" s="18"/>
      <c r="F19" s="136"/>
      <c r="G19" s="133">
        <f>G20</f>
        <v>545848.49</v>
      </c>
      <c r="H19" s="133">
        <f>H20</f>
        <v>512894.03</v>
      </c>
      <c r="I19" s="8"/>
      <c r="J19" s="163" t="s">
        <v>88</v>
      </c>
      <c r="K19" s="122">
        <f>SUM(K15:K17)</f>
        <v>8999950</v>
      </c>
      <c r="L19" s="122">
        <f>SUM(L15:L17)</f>
        <v>9000000</v>
      </c>
      <c r="M19" s="122">
        <f>SUM(M15:M17)</f>
        <v>-50</v>
      </c>
      <c r="N19" s="122">
        <f>SUM(N15:N18)</f>
        <v>-8631416.6600000001</v>
      </c>
      <c r="O19" s="123">
        <f>SUM(O15:O18)</f>
        <v>368533.33999999939</v>
      </c>
      <c r="P19" s="4"/>
    </row>
    <row r="20" spans="2:27" ht="12" thickTop="1" x14ac:dyDescent="0.2">
      <c r="B20" s="42"/>
      <c r="C20" s="3"/>
      <c r="D20" s="18" t="s">
        <v>22</v>
      </c>
      <c r="E20" s="18"/>
      <c r="F20" s="136"/>
      <c r="G20" s="134">
        <v>545848.49</v>
      </c>
      <c r="H20" s="134">
        <v>512894.03</v>
      </c>
      <c r="I20" s="181"/>
      <c r="J20" s="228" t="s">
        <v>73</v>
      </c>
      <c r="K20" s="229"/>
      <c r="L20" s="167"/>
      <c r="M20" s="230" t="s">
        <v>74</v>
      </c>
      <c r="N20" s="231"/>
      <c r="O20" s="232"/>
      <c r="P20" s="4"/>
    </row>
    <row r="21" spans="2:27" x14ac:dyDescent="0.2">
      <c r="B21" s="42"/>
      <c r="C21" s="6" t="s">
        <v>12</v>
      </c>
      <c r="D21" s="18"/>
      <c r="E21" s="18"/>
      <c r="F21" s="136"/>
      <c r="G21" s="133">
        <f>SUM(G22:G23)</f>
        <v>1751.33</v>
      </c>
      <c r="H21" s="133">
        <f>SUM(H22:H23)</f>
        <v>26191.33</v>
      </c>
      <c r="I21" s="20"/>
      <c r="J21" s="182" t="s">
        <v>71</v>
      </c>
      <c r="K21" s="169"/>
      <c r="L21" s="141"/>
      <c r="M21" s="170" t="s">
        <v>75</v>
      </c>
      <c r="N21" s="170"/>
      <c r="O21" s="171"/>
      <c r="P21" s="4"/>
    </row>
    <row r="22" spans="2:27" ht="11.25" customHeight="1" x14ac:dyDescent="0.2">
      <c r="B22" s="42"/>
      <c r="C22" s="18"/>
      <c r="D22" s="18" t="s">
        <v>23</v>
      </c>
      <c r="E22" s="18"/>
      <c r="F22" s="136"/>
      <c r="G22" s="134">
        <v>1111.33</v>
      </c>
      <c r="H22" s="134">
        <v>1111.33</v>
      </c>
      <c r="I22" s="20"/>
      <c r="J22" s="61"/>
      <c r="K22" s="61"/>
      <c r="L22" s="183"/>
      <c r="M22" s="61"/>
      <c r="N22" s="61"/>
      <c r="O22" s="61"/>
      <c r="P22" s="4"/>
      <c r="T22" s="45"/>
    </row>
    <row r="23" spans="2:27" x14ac:dyDescent="0.2">
      <c r="B23" s="42"/>
      <c r="C23" s="3"/>
      <c r="D23" s="3" t="s">
        <v>4</v>
      </c>
      <c r="E23" s="3"/>
      <c r="F23" s="3"/>
      <c r="G23" s="134">
        <v>640</v>
      </c>
      <c r="H23" s="134">
        <v>25080</v>
      </c>
      <c r="I23" s="166"/>
      <c r="J23" s="61"/>
      <c r="K23" s="61"/>
      <c r="L23" s="61"/>
      <c r="M23" s="61"/>
      <c r="N23" s="61"/>
      <c r="O23" s="61"/>
      <c r="P23" s="4"/>
    </row>
    <row r="24" spans="2:27" ht="12.75" x14ac:dyDescent="0.2">
      <c r="B24" s="42"/>
      <c r="C24" s="44" t="s">
        <v>5</v>
      </c>
      <c r="D24" s="18"/>
      <c r="E24" s="18"/>
      <c r="F24" s="136"/>
      <c r="G24" s="133">
        <f>G25+G27+G30</f>
        <v>312808.40999999997</v>
      </c>
      <c r="H24" s="133">
        <f>H25+H27+H30</f>
        <v>338812.05</v>
      </c>
      <c r="I24" s="165"/>
      <c r="J24" s="73"/>
      <c r="K24" s="89"/>
      <c r="L24" s="89"/>
      <c r="M24" s="89"/>
      <c r="N24" s="89"/>
      <c r="O24" s="73"/>
      <c r="P24" s="4"/>
      <c r="T24" s="3"/>
      <c r="U24" s="199"/>
      <c r="V24" s="199"/>
      <c r="W24" s="199"/>
      <c r="X24" s="199"/>
      <c r="Y24" s="199"/>
      <c r="Z24" s="199"/>
      <c r="AA24" s="199"/>
    </row>
    <row r="25" spans="2:27" x14ac:dyDescent="0.2">
      <c r="B25" s="42"/>
      <c r="C25" s="44" t="s">
        <v>13</v>
      </c>
      <c r="D25" s="18"/>
      <c r="E25" s="18"/>
      <c r="F25" s="136"/>
      <c r="G25" s="133">
        <f>G26</f>
        <v>0</v>
      </c>
      <c r="H25" s="133">
        <f>H26</f>
        <v>0</v>
      </c>
      <c r="I25" s="165"/>
      <c r="J25" s="3"/>
      <c r="K25" s="3"/>
      <c r="L25" s="3"/>
      <c r="M25" s="3"/>
      <c r="N25" s="3"/>
      <c r="O25" s="6"/>
      <c r="P25" s="4"/>
      <c r="T25" s="3"/>
      <c r="U25" s="3"/>
      <c r="V25" s="3"/>
      <c r="W25" s="14"/>
      <c r="X25" s="13"/>
      <c r="Y25" s="13"/>
      <c r="Z25" s="59"/>
      <c r="AA25" s="59"/>
    </row>
    <row r="26" spans="2:27" ht="12.75" x14ac:dyDescent="0.2">
      <c r="B26" s="42"/>
      <c r="C26" s="18"/>
      <c r="D26" s="18" t="s">
        <v>14</v>
      </c>
      <c r="E26" s="18"/>
      <c r="F26" s="136"/>
      <c r="G26" s="134">
        <v>0</v>
      </c>
      <c r="H26" s="134">
        <v>0</v>
      </c>
      <c r="I26" s="8"/>
      <c r="J26" s="199"/>
      <c r="K26" s="199"/>
      <c r="L26" s="199"/>
      <c r="M26" s="199"/>
      <c r="N26" s="199"/>
      <c r="O26" s="199"/>
      <c r="P26" s="4"/>
      <c r="T26" s="3"/>
      <c r="U26" s="3"/>
      <c r="V26" s="3"/>
      <c r="W26" s="14"/>
      <c r="X26" s="14"/>
      <c r="Y26" s="14"/>
      <c r="Z26" s="14"/>
      <c r="AA26" s="14"/>
    </row>
    <row r="27" spans="2:27" ht="15" x14ac:dyDescent="0.35">
      <c r="B27" s="42"/>
      <c r="C27" s="44" t="s">
        <v>15</v>
      </c>
      <c r="D27" s="18"/>
      <c r="E27" s="18"/>
      <c r="F27" s="136"/>
      <c r="G27" s="133">
        <f>SUM(G28+G29)</f>
        <v>395994.04</v>
      </c>
      <c r="H27" s="133">
        <f>H28</f>
        <v>394528.87</v>
      </c>
      <c r="I27" s="8"/>
      <c r="J27" s="90"/>
      <c r="K27" s="90"/>
      <c r="L27" s="90"/>
      <c r="M27" s="49"/>
      <c r="N27" s="90"/>
      <c r="O27" s="49"/>
      <c r="P27" s="4"/>
      <c r="T27" s="3"/>
      <c r="U27" s="3"/>
      <c r="V27" s="3"/>
      <c r="W27" s="16"/>
      <c r="X27" s="21"/>
      <c r="Y27" s="21"/>
      <c r="Z27" s="21"/>
      <c r="AA27" s="21"/>
    </row>
    <row r="28" spans="2:27" x14ac:dyDescent="0.2">
      <c r="B28" s="42"/>
      <c r="C28" s="18"/>
      <c r="D28" s="18" t="s">
        <v>24</v>
      </c>
      <c r="E28" s="18"/>
      <c r="F28" s="136"/>
      <c r="G28" s="134">
        <v>394528.87</v>
      </c>
      <c r="H28" s="134">
        <v>394528.87</v>
      </c>
      <c r="I28" s="165"/>
      <c r="J28" s="32"/>
      <c r="K28" s="32"/>
      <c r="L28" s="32"/>
      <c r="M28" s="91"/>
      <c r="N28" s="92"/>
      <c r="O28" s="92"/>
      <c r="P28" s="4"/>
      <c r="T28" s="3"/>
      <c r="U28" s="3"/>
      <c r="V28" s="3"/>
      <c r="W28" s="16"/>
      <c r="X28" s="16"/>
      <c r="Y28" s="16"/>
      <c r="Z28" s="16"/>
      <c r="AA28" s="16"/>
    </row>
    <row r="29" spans="2:27" ht="15" customHeight="1" x14ac:dyDescent="0.2">
      <c r="B29" s="42"/>
      <c r="D29" s="1" t="s">
        <v>82</v>
      </c>
      <c r="G29" s="189">
        <v>1465.17</v>
      </c>
      <c r="H29" s="189">
        <v>0</v>
      </c>
      <c r="I29" s="8"/>
      <c r="J29" s="3"/>
      <c r="K29" s="3"/>
      <c r="L29" s="3"/>
      <c r="M29" s="61"/>
      <c r="N29" s="61"/>
      <c r="O29" s="61"/>
      <c r="P29" s="4"/>
      <c r="T29" s="3"/>
      <c r="U29" s="3"/>
      <c r="V29" s="3"/>
      <c r="W29" s="14"/>
      <c r="X29" s="22"/>
      <c r="Y29" s="22"/>
      <c r="Z29" s="22"/>
      <c r="AA29" s="22"/>
    </row>
    <row r="30" spans="2:27" ht="15.75" customHeight="1" x14ac:dyDescent="0.2">
      <c r="B30" s="42"/>
      <c r="C30" s="44" t="s">
        <v>25</v>
      </c>
      <c r="D30" s="18"/>
      <c r="E30" s="18"/>
      <c r="F30" s="136"/>
      <c r="G30" s="132">
        <f>G31</f>
        <v>-83185.63</v>
      </c>
      <c r="H30" s="132">
        <f>H31</f>
        <v>-55716.82</v>
      </c>
      <c r="I30" s="8"/>
      <c r="J30" s="3"/>
      <c r="K30" s="3"/>
      <c r="L30" s="3"/>
      <c r="M30" s="61"/>
      <c r="N30" s="61"/>
      <c r="O30" s="61"/>
      <c r="P30" s="4"/>
      <c r="Q30" s="3"/>
      <c r="R30" s="3"/>
      <c r="S30" s="14"/>
      <c r="T30" s="6"/>
      <c r="U30" s="6"/>
      <c r="V30" s="6"/>
      <c r="W30" s="15"/>
      <c r="X30" s="15"/>
      <c r="Y30" s="15"/>
      <c r="Z30" s="15"/>
      <c r="AA30" s="15"/>
    </row>
    <row r="31" spans="2:27" x14ac:dyDescent="0.2">
      <c r="B31" s="42"/>
      <c r="C31" s="18"/>
      <c r="D31" s="18" t="s">
        <v>26</v>
      </c>
      <c r="E31" s="18"/>
      <c r="F31" s="136"/>
      <c r="G31" s="135">
        <v>-83185.63</v>
      </c>
      <c r="H31" s="135">
        <v>-55716.82</v>
      </c>
      <c r="I31" s="8"/>
      <c r="J31" s="3"/>
      <c r="K31" s="3"/>
      <c r="L31" s="3"/>
      <c r="M31" s="73"/>
      <c r="N31" s="61"/>
      <c r="O31" s="73"/>
      <c r="P31" s="4"/>
      <c r="Q31" s="3"/>
      <c r="R31" s="3"/>
      <c r="S31" s="14"/>
      <c r="T31" s="3"/>
      <c r="U31" s="3"/>
      <c r="V31" s="3"/>
      <c r="W31" s="16"/>
      <c r="X31" s="16"/>
      <c r="Y31" s="16"/>
      <c r="Z31" s="16"/>
      <c r="AA31" s="14"/>
    </row>
    <row r="32" spans="2:27" x14ac:dyDescent="0.2">
      <c r="B32" s="42"/>
      <c r="C32" s="10" t="s">
        <v>2</v>
      </c>
      <c r="D32" s="11"/>
      <c r="E32" s="11"/>
      <c r="F32" s="11"/>
      <c r="G32" s="132">
        <f>G18+G24</f>
        <v>860408.23</v>
      </c>
      <c r="H32" s="132">
        <f>H18+H24</f>
        <v>877897.40999999992</v>
      </c>
      <c r="I32" s="8"/>
      <c r="J32" s="3"/>
      <c r="K32" s="3"/>
      <c r="L32" s="3"/>
      <c r="M32" s="61"/>
      <c r="N32" s="61"/>
      <c r="O32" s="61"/>
      <c r="P32" s="4"/>
      <c r="Q32" s="3"/>
      <c r="R32" s="3"/>
      <c r="S32" s="16"/>
      <c r="T32" s="3"/>
      <c r="U32" s="3"/>
      <c r="V32" s="3"/>
      <c r="W32" s="3"/>
      <c r="X32" s="3"/>
      <c r="Y32" s="3"/>
      <c r="Z32" s="3"/>
      <c r="AA32" s="3"/>
    </row>
    <row r="33" spans="2:27" ht="12.75" x14ac:dyDescent="0.2">
      <c r="B33" s="42"/>
      <c r="I33" s="8"/>
      <c r="J33" s="3"/>
      <c r="K33" s="3"/>
      <c r="L33" s="3"/>
      <c r="M33" s="61"/>
      <c r="N33" s="61"/>
      <c r="O33" s="61"/>
      <c r="P33" s="4"/>
      <c r="T33" s="23"/>
      <c r="U33" s="6"/>
      <c r="V33" s="19"/>
      <c r="W33" s="19"/>
      <c r="X33" s="15"/>
      <c r="Y33" s="15"/>
      <c r="Z33" s="15"/>
      <c r="AA33" s="31"/>
    </row>
    <row r="34" spans="2:27" ht="12.75" x14ac:dyDescent="0.2">
      <c r="B34" s="42"/>
      <c r="C34" s="139"/>
      <c r="D34" s="30" t="s">
        <v>3</v>
      </c>
      <c r="E34" s="18"/>
      <c r="F34" s="136"/>
      <c r="G34" s="130">
        <v>2020</v>
      </c>
      <c r="H34" s="130">
        <v>2019</v>
      </c>
      <c r="I34" s="8"/>
      <c r="J34" s="3"/>
      <c r="K34" s="3"/>
      <c r="L34" s="3"/>
      <c r="M34" s="61"/>
      <c r="N34" s="61"/>
      <c r="O34" s="61"/>
      <c r="P34" s="4"/>
      <c r="S34" s="3"/>
      <c r="T34" s="3"/>
      <c r="U34" s="24"/>
      <c r="V34" s="31"/>
      <c r="W34" s="31"/>
      <c r="X34" s="14"/>
      <c r="Y34" s="14"/>
      <c r="Z34" s="16"/>
      <c r="AA34" s="16"/>
    </row>
    <row r="35" spans="2:27" x14ac:dyDescent="0.2">
      <c r="B35" s="42"/>
      <c r="C35" s="30" t="s">
        <v>1</v>
      </c>
      <c r="D35" s="44"/>
      <c r="E35" s="18"/>
      <c r="F35" s="136"/>
      <c r="G35" s="132">
        <f>SUM(G36:G39)</f>
        <v>442254.19</v>
      </c>
      <c r="H35" s="132">
        <f>SUM(H36:H39)</f>
        <v>35328.17</v>
      </c>
      <c r="I35" s="8"/>
      <c r="J35" s="3"/>
      <c r="K35" s="3"/>
      <c r="L35" s="3"/>
      <c r="M35" s="61"/>
      <c r="N35" s="61"/>
      <c r="O35" s="61"/>
      <c r="P35" s="4"/>
      <c r="T35" s="3"/>
      <c r="U35" s="3"/>
      <c r="V35" s="3"/>
      <c r="W35" s="3"/>
      <c r="X35" s="33"/>
      <c r="Y35" s="33"/>
      <c r="Z35" s="40"/>
      <c r="AA35" s="16"/>
    </row>
    <row r="36" spans="2:27" x14ac:dyDescent="0.2">
      <c r="B36" s="42"/>
      <c r="C36" s="17"/>
      <c r="D36" s="18" t="s">
        <v>28</v>
      </c>
      <c r="E36" s="18"/>
      <c r="F36" s="136"/>
      <c r="G36" s="134">
        <f>108679.5+35703.15</f>
        <v>144382.65</v>
      </c>
      <c r="H36" s="134">
        <v>15328.17</v>
      </c>
      <c r="I36" s="8"/>
      <c r="J36" s="3"/>
      <c r="K36" s="3"/>
      <c r="L36" s="3"/>
      <c r="M36" s="61"/>
      <c r="N36" s="61"/>
      <c r="O36" s="61"/>
      <c r="P36" s="4"/>
      <c r="T36" s="3"/>
      <c r="U36" s="3"/>
      <c r="V36" s="3"/>
      <c r="W36" s="3"/>
      <c r="X36" s="3"/>
      <c r="Y36" s="3"/>
      <c r="Z36" s="41"/>
      <c r="AA36" s="41"/>
    </row>
    <row r="37" spans="2:27" x14ac:dyDescent="0.2">
      <c r="B37" s="42"/>
      <c r="C37" s="17"/>
      <c r="D37" s="18" t="s">
        <v>29</v>
      </c>
      <c r="E37" s="18"/>
      <c r="F37" s="136"/>
      <c r="G37" s="134">
        <v>69734.12</v>
      </c>
      <c r="H37" s="134">
        <v>0</v>
      </c>
      <c r="I37" s="8"/>
      <c r="J37" s="3"/>
      <c r="K37" s="3"/>
      <c r="L37" s="3"/>
      <c r="M37" s="61"/>
      <c r="N37" s="61"/>
      <c r="O37" s="61"/>
      <c r="P37" s="4"/>
      <c r="T37" s="3"/>
      <c r="U37" s="6"/>
      <c r="V37" s="3"/>
      <c r="W37" s="3"/>
      <c r="X37" s="3"/>
      <c r="Y37" s="3"/>
      <c r="Z37" s="15"/>
      <c r="AA37" s="15"/>
    </row>
    <row r="38" spans="2:27" x14ac:dyDescent="0.2">
      <c r="B38" s="42"/>
      <c r="C38" s="17"/>
      <c r="D38" s="18" t="s">
        <v>16</v>
      </c>
      <c r="E38" s="18"/>
      <c r="F38" s="136"/>
      <c r="G38" s="134">
        <v>208137.42</v>
      </c>
      <c r="H38" s="134">
        <v>0</v>
      </c>
      <c r="I38" s="8"/>
      <c r="J38" s="3"/>
      <c r="K38" s="3"/>
      <c r="L38" s="3"/>
      <c r="M38" s="61"/>
      <c r="N38" s="61"/>
      <c r="O38" s="61"/>
      <c r="P38" s="4"/>
      <c r="T38" s="6"/>
      <c r="U38" s="6"/>
      <c r="V38" s="6"/>
      <c r="W38" s="6"/>
      <c r="X38" s="15"/>
      <c r="Y38" s="15"/>
      <c r="Z38" s="15"/>
      <c r="AA38" s="14"/>
    </row>
    <row r="39" spans="2:27" x14ac:dyDescent="0.2">
      <c r="B39" s="42"/>
      <c r="D39" s="1" t="s">
        <v>76</v>
      </c>
      <c r="G39" s="189">
        <v>20000</v>
      </c>
      <c r="H39" s="189">
        <v>20000</v>
      </c>
      <c r="I39" s="8"/>
      <c r="J39" s="3"/>
      <c r="K39" s="3"/>
      <c r="L39" s="3"/>
      <c r="M39" s="61"/>
      <c r="N39" s="61"/>
      <c r="O39" s="61"/>
      <c r="P39" s="4"/>
      <c r="T39" s="3"/>
      <c r="U39" s="3"/>
      <c r="V39" s="3"/>
      <c r="W39" s="3"/>
      <c r="X39" s="14"/>
      <c r="Y39" s="14"/>
      <c r="Z39" s="14"/>
      <c r="AA39" s="14"/>
    </row>
    <row r="40" spans="2:27" x14ac:dyDescent="0.2">
      <c r="B40" s="42"/>
      <c r="C40" s="6" t="s">
        <v>5</v>
      </c>
      <c r="D40" s="6"/>
      <c r="E40" s="6"/>
      <c r="F40" s="6"/>
      <c r="G40" s="132">
        <f>SUM(G41:G42)</f>
        <v>49620.7</v>
      </c>
      <c r="H40" s="132">
        <f>SUM(H41:H42)</f>
        <v>2565874.33</v>
      </c>
      <c r="I40" s="8"/>
      <c r="J40" s="3"/>
      <c r="K40" s="3"/>
      <c r="L40" s="3"/>
      <c r="M40" s="61"/>
      <c r="N40" s="61"/>
      <c r="O40" s="61"/>
      <c r="P40" s="4"/>
      <c r="T40" s="3"/>
      <c r="U40" s="3"/>
      <c r="V40" s="3"/>
      <c r="W40" s="3"/>
      <c r="X40" s="3"/>
      <c r="Y40" s="3"/>
      <c r="Z40" s="3"/>
      <c r="AA40" s="16"/>
    </row>
    <row r="41" spans="2:27" x14ac:dyDescent="0.2">
      <c r="B41" s="42"/>
      <c r="C41" s="17"/>
      <c r="D41" s="18" t="s">
        <v>30</v>
      </c>
      <c r="E41" s="18"/>
      <c r="F41" s="136"/>
      <c r="G41" s="135">
        <v>49620.7</v>
      </c>
      <c r="H41" s="135">
        <v>49620.7</v>
      </c>
      <c r="I41" s="8"/>
      <c r="J41" s="6"/>
      <c r="K41" s="3"/>
      <c r="L41" s="3"/>
      <c r="M41" s="61"/>
      <c r="N41" s="61"/>
      <c r="O41" s="61"/>
      <c r="P41" s="4"/>
      <c r="T41" s="3"/>
      <c r="U41" s="3"/>
      <c r="V41" s="3"/>
      <c r="W41" s="3"/>
      <c r="X41" s="3"/>
      <c r="Y41" s="3"/>
      <c r="Z41" s="3"/>
      <c r="AA41" s="16"/>
    </row>
    <row r="42" spans="2:27" x14ac:dyDescent="0.2">
      <c r="B42" s="42"/>
      <c r="C42" s="17"/>
      <c r="D42" s="18" t="s">
        <v>29</v>
      </c>
      <c r="E42" s="18"/>
      <c r="F42" s="136"/>
      <c r="G42" s="135">
        <v>0</v>
      </c>
      <c r="H42" s="135">
        <v>2516253.63</v>
      </c>
      <c r="I42" s="8"/>
      <c r="J42" s="3"/>
      <c r="K42" s="3"/>
      <c r="L42" s="3"/>
      <c r="M42" s="61"/>
      <c r="N42" s="61"/>
      <c r="O42" s="61"/>
      <c r="P42" s="4"/>
      <c r="T42" s="3"/>
      <c r="U42" s="3"/>
      <c r="V42" s="3"/>
      <c r="W42" s="3"/>
      <c r="X42" s="3"/>
      <c r="Y42" s="3"/>
      <c r="Z42" s="3"/>
      <c r="AA42" s="16"/>
    </row>
    <row r="43" spans="2:27" x14ac:dyDescent="0.2">
      <c r="B43" s="42"/>
      <c r="C43" s="30" t="s">
        <v>27</v>
      </c>
      <c r="D43" s="44"/>
      <c r="E43" s="44"/>
      <c r="F43" s="36"/>
      <c r="G43" s="133">
        <f>SUM(G44:G46)</f>
        <v>368533.33999999985</v>
      </c>
      <c r="H43" s="133">
        <f>SUM(H44:H46)</f>
        <v>-1723305.0899999999</v>
      </c>
      <c r="I43" s="8"/>
      <c r="J43" s="3"/>
      <c r="K43" s="3"/>
      <c r="L43" s="3"/>
      <c r="M43" s="61"/>
      <c r="N43" s="61"/>
      <c r="O43" s="61"/>
      <c r="P43" s="4"/>
      <c r="T43" s="3"/>
      <c r="U43" s="3"/>
      <c r="V43" s="3"/>
      <c r="W43" s="3"/>
      <c r="X43" s="3"/>
      <c r="Y43" s="3"/>
      <c r="Z43" s="3"/>
      <c r="AA43" s="16"/>
    </row>
    <row r="44" spans="2:27" x14ac:dyDescent="0.2">
      <c r="B44" s="42"/>
      <c r="C44" s="17"/>
      <c r="D44" s="18" t="s">
        <v>18</v>
      </c>
      <c r="E44" s="18"/>
      <c r="F44" s="136"/>
      <c r="G44" s="134">
        <v>9000000</v>
      </c>
      <c r="H44" s="134">
        <v>9000000</v>
      </c>
      <c r="I44" s="8"/>
      <c r="J44" s="3"/>
      <c r="K44" s="3"/>
      <c r="L44" s="3"/>
      <c r="M44" s="61"/>
      <c r="N44" s="61"/>
      <c r="O44" s="61"/>
      <c r="P44" s="4"/>
      <c r="T44" s="3"/>
      <c r="U44" s="3"/>
      <c r="V44" s="3"/>
      <c r="W44" s="3"/>
      <c r="X44" s="3"/>
      <c r="Y44" s="3"/>
      <c r="Z44" s="3"/>
      <c r="AA44" s="16"/>
    </row>
    <row r="45" spans="2:27" x14ac:dyDescent="0.2">
      <c r="B45" s="42"/>
      <c r="C45" s="17"/>
      <c r="D45" s="18" t="s">
        <v>19</v>
      </c>
      <c r="E45" s="18"/>
      <c r="F45" s="136"/>
      <c r="G45" s="134">
        <v>-50</v>
      </c>
      <c r="H45" s="134">
        <v>-50</v>
      </c>
      <c r="I45" s="8"/>
      <c r="J45" s="3"/>
      <c r="K45" s="3"/>
      <c r="L45" s="3"/>
      <c r="M45" s="61"/>
      <c r="N45" s="61"/>
      <c r="O45" s="61"/>
      <c r="P45" s="4"/>
      <c r="T45" s="3"/>
      <c r="U45" s="3"/>
      <c r="V45" s="3"/>
      <c r="W45" s="3"/>
      <c r="X45" s="3"/>
      <c r="Y45" s="3"/>
      <c r="Z45" s="3"/>
      <c r="AA45" s="16"/>
    </row>
    <row r="46" spans="2:27" ht="17.25" customHeight="1" x14ac:dyDescent="0.35">
      <c r="B46" s="9"/>
      <c r="C46" s="17"/>
      <c r="D46" s="18" t="s">
        <v>20</v>
      </c>
      <c r="E46" s="18"/>
      <c r="F46" s="136"/>
      <c r="G46" s="134">
        <v>-8631416.6600000001</v>
      </c>
      <c r="H46" s="134">
        <v>-10723255.09</v>
      </c>
      <c r="I46" s="165"/>
      <c r="J46" s="3"/>
      <c r="K46" s="3"/>
      <c r="L46" s="3"/>
      <c r="M46" s="61"/>
      <c r="N46" s="61"/>
      <c r="O46" s="73"/>
      <c r="P46" s="4"/>
      <c r="T46" s="3"/>
      <c r="U46" s="3"/>
      <c r="V46" s="3"/>
      <c r="W46" s="3"/>
      <c r="X46" s="3"/>
      <c r="Y46" s="3"/>
      <c r="Z46" s="34"/>
      <c r="AA46" s="34"/>
    </row>
    <row r="47" spans="2:27" ht="12.75" x14ac:dyDescent="0.2">
      <c r="B47" s="12"/>
      <c r="C47" s="30" t="s">
        <v>6</v>
      </c>
      <c r="D47" s="44"/>
      <c r="E47" s="44"/>
      <c r="F47" s="44"/>
      <c r="G47" s="132">
        <f>G35+G40+G43</f>
        <v>860408.22999999986</v>
      </c>
      <c r="H47" s="132">
        <f>H35+H40+H43</f>
        <v>877897.41000000015</v>
      </c>
      <c r="I47" s="8"/>
      <c r="J47" s="6"/>
      <c r="K47" s="6"/>
      <c r="L47" s="6"/>
      <c r="M47" s="73"/>
      <c r="N47" s="73"/>
      <c r="O47" s="73"/>
      <c r="P47" s="4"/>
      <c r="Q47" s="3"/>
      <c r="R47" s="19"/>
      <c r="S47" s="3"/>
      <c r="T47" s="3"/>
      <c r="U47" s="6"/>
      <c r="V47" s="3"/>
      <c r="W47" s="3"/>
      <c r="X47" s="3"/>
      <c r="Y47" s="3"/>
      <c r="Z47" s="15"/>
      <c r="AA47" s="15"/>
    </row>
    <row r="48" spans="2:27" x14ac:dyDescent="0.2">
      <c r="B48" s="12"/>
      <c r="C48" s="233" t="s">
        <v>60</v>
      </c>
      <c r="D48" s="234"/>
      <c r="E48" s="234"/>
      <c r="F48" s="234"/>
      <c r="G48" s="234"/>
      <c r="H48" s="235"/>
      <c r="I48" s="8"/>
      <c r="J48" s="3"/>
      <c r="K48" s="3"/>
      <c r="L48" s="3"/>
      <c r="M48" s="61"/>
      <c r="N48" s="61"/>
      <c r="O48" s="61"/>
      <c r="P48" s="4"/>
      <c r="Q48" s="3"/>
      <c r="R48" s="3"/>
      <c r="S48" s="3"/>
      <c r="T48" s="3"/>
      <c r="U48" s="3"/>
      <c r="V48" s="3"/>
      <c r="W48" s="3"/>
      <c r="X48" s="3"/>
      <c r="Y48" s="3"/>
      <c r="Z48" s="3"/>
      <c r="AA48" s="3"/>
    </row>
    <row r="49" spans="2:27" x14ac:dyDescent="0.2">
      <c r="B49" s="138"/>
      <c r="C49" s="17" t="s">
        <v>31</v>
      </c>
      <c r="D49" s="18"/>
      <c r="E49" s="18"/>
      <c r="F49" s="136"/>
      <c r="G49" s="237">
        <v>8753.93</v>
      </c>
      <c r="H49" s="236">
        <v>0</v>
      </c>
      <c r="I49" s="165"/>
      <c r="J49" s="3"/>
      <c r="K49" s="3"/>
      <c r="L49" s="3"/>
      <c r="M49" s="61"/>
      <c r="N49" s="61"/>
      <c r="O49" s="61"/>
      <c r="P49" s="4"/>
      <c r="Q49" s="3"/>
      <c r="R49" s="3"/>
      <c r="S49" s="3"/>
      <c r="T49" s="6"/>
      <c r="U49" s="3"/>
      <c r="V49" s="3"/>
      <c r="W49" s="3"/>
      <c r="X49" s="3"/>
      <c r="Y49" s="3"/>
      <c r="Z49" s="60"/>
      <c r="AA49" s="60"/>
    </row>
    <row r="50" spans="2:27" ht="11.25" customHeight="1" x14ac:dyDescent="0.2">
      <c r="B50" s="42"/>
      <c r="C50" s="17" t="s">
        <v>83</v>
      </c>
      <c r="D50" s="44"/>
      <c r="E50" s="44"/>
      <c r="F50" s="36"/>
      <c r="G50" s="143">
        <v>-597.6</v>
      </c>
      <c r="H50" s="143">
        <v>0</v>
      </c>
      <c r="I50" s="165"/>
      <c r="J50" s="3"/>
      <c r="K50" s="3"/>
      <c r="L50" s="3"/>
      <c r="M50" s="73"/>
      <c r="N50" s="61"/>
      <c r="O50" s="73"/>
      <c r="P50" s="4"/>
      <c r="Q50" s="3"/>
      <c r="R50" s="3"/>
      <c r="S50" s="3"/>
      <c r="T50" s="14"/>
      <c r="U50" s="14"/>
      <c r="V50" s="14"/>
      <c r="W50" s="14"/>
      <c r="X50" s="14"/>
      <c r="Y50" s="3"/>
      <c r="Z50" s="3"/>
      <c r="AA50" s="3"/>
    </row>
    <row r="51" spans="2:27" ht="11.25" customHeight="1" x14ac:dyDescent="0.2">
      <c r="B51" s="42"/>
      <c r="C51" s="6" t="s">
        <v>32</v>
      </c>
      <c r="D51" s="6"/>
      <c r="E51" s="6"/>
      <c r="F51" s="35"/>
      <c r="G51" s="74">
        <f>G49+G50</f>
        <v>8156.33</v>
      </c>
      <c r="H51" s="238">
        <v>0</v>
      </c>
      <c r="I51" s="8"/>
      <c r="J51" s="47"/>
      <c r="K51" s="47"/>
      <c r="L51" s="47"/>
      <c r="M51" s="93"/>
      <c r="N51" s="62"/>
      <c r="O51" s="93"/>
      <c r="P51" s="4"/>
      <c r="Q51" s="3"/>
      <c r="R51" s="3"/>
      <c r="S51" s="3"/>
      <c r="T51" s="16"/>
      <c r="U51" s="16"/>
      <c r="V51" s="16"/>
      <c r="W51" s="14"/>
      <c r="X51" s="14"/>
      <c r="Y51" s="3"/>
      <c r="Z51" s="3"/>
      <c r="AA51" s="3"/>
    </row>
    <row r="52" spans="2:27" ht="11.25" customHeight="1" x14ac:dyDescent="0.2">
      <c r="B52" s="42"/>
      <c r="C52" s="30" t="s">
        <v>85</v>
      </c>
      <c r="D52" s="18"/>
      <c r="E52" s="18"/>
      <c r="F52" s="136"/>
      <c r="G52" s="142">
        <f>SUM(G53:G56)</f>
        <v>-432571.53</v>
      </c>
      <c r="H52" s="142">
        <f>SUM(H53:H54)</f>
        <v>-1147391.77</v>
      </c>
      <c r="I52" s="8"/>
      <c r="J52" s="47"/>
      <c r="K52" s="47"/>
      <c r="L52" s="47"/>
      <c r="M52" s="62"/>
      <c r="N52" s="62"/>
      <c r="O52" s="94"/>
      <c r="P52" s="4"/>
      <c r="Q52" s="3"/>
      <c r="R52" s="3"/>
      <c r="S52" s="3"/>
      <c r="T52" s="16"/>
      <c r="U52" s="16"/>
      <c r="V52" s="16"/>
      <c r="W52" s="16"/>
      <c r="X52" s="14"/>
      <c r="Y52" s="3"/>
      <c r="Z52" s="3"/>
      <c r="AA52" s="3"/>
    </row>
    <row r="53" spans="2:27" ht="11.25" customHeight="1" x14ac:dyDescent="0.2">
      <c r="B53" s="42"/>
      <c r="C53" s="30"/>
      <c r="D53" s="18" t="s">
        <v>33</v>
      </c>
      <c r="E53" s="18"/>
      <c r="F53" s="136"/>
      <c r="G53" s="143">
        <v>-1857706.74</v>
      </c>
      <c r="H53" s="143">
        <v>-1099146.51</v>
      </c>
      <c r="I53" s="166"/>
      <c r="J53" s="47"/>
      <c r="K53" s="47"/>
      <c r="L53" s="47"/>
      <c r="M53" s="94"/>
      <c r="N53" s="62"/>
      <c r="O53" s="94"/>
      <c r="P53" s="4"/>
      <c r="Q53" s="3"/>
      <c r="R53" s="3"/>
      <c r="S53" s="3"/>
      <c r="T53" s="14"/>
      <c r="U53" s="14"/>
      <c r="V53" s="14"/>
      <c r="W53" s="14"/>
      <c r="X53" s="14"/>
      <c r="Y53" s="3"/>
      <c r="Z53" s="3"/>
      <c r="AA53" s="3"/>
    </row>
    <row r="54" spans="2:27" ht="11.25" customHeight="1" x14ac:dyDescent="0.2">
      <c r="B54" s="42"/>
      <c r="C54" s="30"/>
      <c r="D54" s="18" t="s">
        <v>34</v>
      </c>
      <c r="E54" s="18"/>
      <c r="F54" s="136"/>
      <c r="G54" s="143">
        <v>-41142</v>
      </c>
      <c r="H54" s="143">
        <v>-48245.26</v>
      </c>
      <c r="I54" s="165"/>
      <c r="J54" s="47"/>
      <c r="K54" s="47"/>
      <c r="L54" s="47"/>
      <c r="M54" s="94"/>
      <c r="N54" s="62"/>
      <c r="O54" s="94"/>
      <c r="P54" s="4"/>
      <c r="Q54" s="3"/>
      <c r="R54" s="3"/>
      <c r="S54" s="3"/>
      <c r="T54" s="16"/>
      <c r="U54" s="16"/>
      <c r="V54" s="16"/>
      <c r="W54" s="16"/>
      <c r="X54" s="14"/>
    </row>
    <row r="55" spans="2:27" ht="11.25" customHeight="1" x14ac:dyDescent="0.2">
      <c r="B55" s="42"/>
      <c r="D55" s="1" t="s">
        <v>86</v>
      </c>
      <c r="G55" s="239">
        <f>-420.19-252.12</f>
        <v>-672.31</v>
      </c>
      <c r="H55" s="189">
        <v>0</v>
      </c>
      <c r="I55" s="8"/>
      <c r="J55" s="47"/>
      <c r="K55" s="47"/>
      <c r="L55" s="47"/>
      <c r="M55" s="93"/>
      <c r="N55" s="95"/>
      <c r="O55" s="93"/>
      <c r="P55" s="4"/>
      <c r="Q55" s="3"/>
      <c r="R55" s="3"/>
      <c r="S55" s="3"/>
      <c r="T55" s="3"/>
      <c r="U55" s="3"/>
      <c r="V55" s="3"/>
      <c r="W55" s="3"/>
      <c r="X55" s="3"/>
    </row>
    <row r="56" spans="2:27" ht="12.75" customHeight="1" x14ac:dyDescent="0.2">
      <c r="B56" s="42"/>
      <c r="C56" s="1" t="s">
        <v>84</v>
      </c>
      <c r="G56" s="189">
        <v>1466949.52</v>
      </c>
      <c r="H56" s="189">
        <v>0</v>
      </c>
      <c r="I56" s="20"/>
      <c r="J56" s="47"/>
      <c r="K56" s="47"/>
      <c r="L56" s="47"/>
      <c r="M56" s="47"/>
      <c r="N56" s="47"/>
      <c r="O56" s="51"/>
      <c r="P56" s="4"/>
      <c r="Q56" s="23"/>
      <c r="S56" s="25"/>
      <c r="T56" s="25"/>
      <c r="U56" s="25"/>
      <c r="V56" s="25"/>
      <c r="W56" s="25"/>
      <c r="X56" s="25"/>
    </row>
    <row r="57" spans="2:27" ht="12.75" customHeight="1" x14ac:dyDescent="0.2">
      <c r="B57" s="42"/>
      <c r="C57" s="30" t="s">
        <v>35</v>
      </c>
      <c r="D57" s="18"/>
      <c r="E57" s="18"/>
      <c r="F57" s="136"/>
      <c r="G57" s="142">
        <f>G51+G52</f>
        <v>-424415.2</v>
      </c>
      <c r="H57" s="142">
        <f>H52</f>
        <v>-1147391.77</v>
      </c>
      <c r="I57" s="20"/>
      <c r="J57" s="213"/>
      <c r="K57" s="213"/>
      <c r="L57" s="213"/>
      <c r="M57" s="213"/>
      <c r="N57" s="213"/>
      <c r="O57" s="213"/>
      <c r="P57" s="4"/>
      <c r="Q57" s="3"/>
      <c r="R57" s="24"/>
      <c r="S57" s="25"/>
      <c r="T57" s="25"/>
      <c r="U57" s="25"/>
      <c r="V57" s="25"/>
      <c r="W57" s="25"/>
      <c r="X57" s="25"/>
    </row>
    <row r="58" spans="2:27" ht="11.25" customHeight="1" x14ac:dyDescent="0.2">
      <c r="B58" s="42"/>
      <c r="C58" s="17"/>
      <c r="D58" s="18" t="s">
        <v>36</v>
      </c>
      <c r="E58" s="18"/>
      <c r="F58" s="136"/>
      <c r="G58" s="143">
        <v>9000000</v>
      </c>
      <c r="H58" s="143">
        <v>9000000</v>
      </c>
      <c r="I58" s="20"/>
      <c r="J58" s="51"/>
      <c r="K58" s="51"/>
      <c r="L58" s="51"/>
      <c r="M58" s="56"/>
      <c r="N58" s="56"/>
      <c r="O58" s="56"/>
      <c r="P58" s="4"/>
      <c r="Q58" s="3"/>
    </row>
    <row r="59" spans="2:27" ht="11.25" customHeight="1" x14ac:dyDescent="0.2">
      <c r="B59" s="42"/>
      <c r="C59" s="30" t="s">
        <v>37</v>
      </c>
      <c r="D59" s="18"/>
      <c r="E59" s="18"/>
      <c r="F59" s="136"/>
      <c r="G59" s="142">
        <v>-0.05</v>
      </c>
      <c r="H59" s="142">
        <v>-0.13</v>
      </c>
      <c r="I59" s="20"/>
      <c r="J59" s="48"/>
      <c r="K59" s="48"/>
      <c r="L59" s="48"/>
      <c r="M59" s="63"/>
      <c r="N59" s="63"/>
      <c r="O59" s="63"/>
      <c r="P59" s="4"/>
      <c r="Q59" s="3"/>
    </row>
    <row r="60" spans="2:27" ht="11.25" customHeight="1" x14ac:dyDescent="0.2">
      <c r="B60" s="9"/>
      <c r="C60" s="219" t="s">
        <v>38</v>
      </c>
      <c r="D60" s="219"/>
      <c r="E60" s="219"/>
      <c r="F60" s="219"/>
      <c r="G60" s="219"/>
      <c r="H60" s="220"/>
      <c r="I60" s="165"/>
      <c r="J60" s="48"/>
      <c r="K60" s="48"/>
      <c r="L60" s="48"/>
      <c r="M60" s="61"/>
      <c r="N60" s="63"/>
      <c r="O60" s="63"/>
      <c r="P60" s="4"/>
    </row>
    <row r="61" spans="2:27" ht="11.25" customHeight="1" x14ac:dyDescent="0.2">
      <c r="B61" s="9"/>
      <c r="C61" s="54" t="s">
        <v>39</v>
      </c>
      <c r="D61" s="3"/>
      <c r="E61" s="3"/>
      <c r="F61" s="3"/>
      <c r="G61" s="148">
        <v>2020</v>
      </c>
      <c r="H61" s="148">
        <v>2019</v>
      </c>
      <c r="I61" s="5"/>
      <c r="J61" s="48"/>
      <c r="K61" s="48"/>
      <c r="L61" s="48"/>
      <c r="M61" s="63"/>
      <c r="N61" s="63"/>
      <c r="O61" s="63"/>
      <c r="P61" s="4"/>
    </row>
    <row r="62" spans="2:27" ht="12.75" customHeight="1" x14ac:dyDescent="0.2">
      <c r="B62" s="9"/>
      <c r="C62" s="144" t="s">
        <v>35</v>
      </c>
      <c r="D62" s="3"/>
      <c r="E62" s="3"/>
      <c r="F62" s="3"/>
      <c r="G62" s="149">
        <v>-424415.2</v>
      </c>
      <c r="H62" s="149">
        <v>-1147391.77</v>
      </c>
      <c r="I62" s="5"/>
      <c r="J62" s="96"/>
      <c r="K62" s="96"/>
      <c r="L62" s="96"/>
      <c r="M62" s="97"/>
      <c r="N62" s="97"/>
      <c r="O62" s="97"/>
      <c r="P62" s="4"/>
    </row>
    <row r="63" spans="2:27" ht="12.75" customHeight="1" x14ac:dyDescent="0.2">
      <c r="B63" s="9"/>
      <c r="C63" s="144" t="s">
        <v>40</v>
      </c>
      <c r="D63" s="3"/>
      <c r="E63" s="3"/>
      <c r="F63" s="3"/>
      <c r="G63" s="149">
        <f>SUM(G64:G65)</f>
        <v>2543722.44</v>
      </c>
      <c r="H63" s="149">
        <f>SUM(H64:H65)</f>
        <v>27348</v>
      </c>
      <c r="I63" s="5"/>
      <c r="J63" s="48"/>
      <c r="K63" s="48"/>
      <c r="L63" s="48"/>
      <c r="M63" s="53"/>
      <c r="N63" s="53"/>
      <c r="O63" s="55"/>
      <c r="P63" s="4"/>
    </row>
    <row r="64" spans="2:27" ht="12.75" customHeight="1" x14ac:dyDescent="0.2">
      <c r="B64" s="9"/>
      <c r="C64" s="7"/>
      <c r="D64" s="75" t="s">
        <v>48</v>
      </c>
      <c r="E64" s="3"/>
      <c r="F64" s="3"/>
      <c r="G64" s="150">
        <v>27468.81</v>
      </c>
      <c r="H64" s="150">
        <v>27348</v>
      </c>
      <c r="I64" s="5"/>
      <c r="J64" s="96"/>
      <c r="K64" s="48"/>
      <c r="L64" s="96"/>
      <c r="M64" s="96"/>
      <c r="N64" s="96"/>
      <c r="O64" s="88"/>
      <c r="P64" s="4"/>
    </row>
    <row r="65" spans="2:16" ht="12.75" customHeight="1" x14ac:dyDescent="0.2">
      <c r="B65" s="9"/>
      <c r="C65" s="7"/>
      <c r="D65" s="75" t="s">
        <v>70</v>
      </c>
      <c r="E65" s="3"/>
      <c r="F65" s="3"/>
      <c r="G65" s="150">
        <v>2516253.63</v>
      </c>
      <c r="H65" s="150">
        <v>0</v>
      </c>
      <c r="I65" s="5"/>
      <c r="J65" s="96"/>
      <c r="K65" s="48"/>
      <c r="L65" s="96"/>
      <c r="M65" s="96"/>
      <c r="N65" s="96"/>
      <c r="O65" s="53"/>
      <c r="P65" s="4"/>
    </row>
    <row r="66" spans="2:16" ht="12.75" customHeight="1" x14ac:dyDescent="0.2">
      <c r="B66" s="9"/>
      <c r="C66" s="144" t="s">
        <v>41</v>
      </c>
      <c r="D66" s="146"/>
      <c r="E66" s="3"/>
      <c r="F66" s="3"/>
      <c r="G66" s="149">
        <f>SUM(G67:G72)</f>
        <v>-2084887.6099999999</v>
      </c>
      <c r="H66" s="149">
        <f>SUM(H67:H71)</f>
        <v>14910.6</v>
      </c>
      <c r="I66" s="5"/>
      <c r="P66" s="4"/>
    </row>
    <row r="67" spans="2:16" ht="12.75" customHeight="1" x14ac:dyDescent="0.2">
      <c r="B67" s="42"/>
      <c r="C67" s="7"/>
      <c r="D67" s="75" t="s">
        <v>49</v>
      </c>
      <c r="E67" s="3"/>
      <c r="F67" s="3"/>
      <c r="G67" s="150">
        <v>24440</v>
      </c>
      <c r="H67" s="150">
        <v>-20417.57</v>
      </c>
      <c r="I67" s="5"/>
      <c r="J67" s="57"/>
      <c r="K67" s="57"/>
      <c r="L67" s="57"/>
      <c r="M67" s="57"/>
      <c r="N67" s="57"/>
      <c r="O67" s="98"/>
      <c r="P67" s="4"/>
    </row>
    <row r="68" spans="2:16" ht="12.75" customHeight="1" x14ac:dyDescent="0.2">
      <c r="B68" s="9"/>
      <c r="C68" s="7"/>
      <c r="D68" s="75" t="s">
        <v>50</v>
      </c>
      <c r="E68" s="3"/>
      <c r="F68" s="3"/>
      <c r="G68" s="150">
        <f>93351.33+35703.15</f>
        <v>129054.48000000001</v>
      </c>
      <c r="H68" s="150">
        <v>15328.17</v>
      </c>
      <c r="I68" s="5"/>
      <c r="J68" s="48"/>
      <c r="K68" s="48"/>
      <c r="L68" s="48"/>
      <c r="M68" s="48"/>
      <c r="N68" s="48"/>
      <c r="O68" s="99"/>
      <c r="P68" s="4"/>
    </row>
    <row r="69" spans="2:16" ht="12.75" customHeight="1" x14ac:dyDescent="0.2">
      <c r="B69" s="9"/>
      <c r="C69" s="7"/>
      <c r="D69" s="75" t="s">
        <v>51</v>
      </c>
      <c r="E69" s="3"/>
      <c r="F69" s="3"/>
      <c r="G69" s="150">
        <v>69734.12</v>
      </c>
      <c r="H69" s="150">
        <v>0</v>
      </c>
      <c r="I69" s="5"/>
      <c r="J69" s="48"/>
      <c r="K69" s="48"/>
      <c r="L69" s="48"/>
      <c r="M69" s="48"/>
      <c r="N69" s="48"/>
      <c r="O69" s="99"/>
      <c r="P69" s="4"/>
    </row>
    <row r="70" spans="2:16" ht="12.75" customHeight="1" x14ac:dyDescent="0.2">
      <c r="B70" s="9"/>
      <c r="C70" s="7"/>
      <c r="D70" s="75" t="s">
        <v>52</v>
      </c>
      <c r="E70" s="3"/>
      <c r="F70" s="5"/>
      <c r="G70" s="150">
        <v>208137.42</v>
      </c>
      <c r="H70" s="76">
        <v>0</v>
      </c>
      <c r="I70" s="241"/>
      <c r="J70" s="100"/>
      <c r="K70" s="100"/>
      <c r="L70" s="100"/>
      <c r="M70" s="100"/>
      <c r="N70" s="100"/>
      <c r="O70" s="101"/>
      <c r="P70" s="4"/>
    </row>
    <row r="71" spans="2:16" ht="12.75" customHeight="1" x14ac:dyDescent="0.2">
      <c r="B71" s="42"/>
      <c r="D71" s="1" t="s">
        <v>77</v>
      </c>
      <c r="F71" s="5"/>
      <c r="G71" s="240">
        <v>0</v>
      </c>
      <c r="H71" s="189">
        <v>20000</v>
      </c>
      <c r="I71" s="68"/>
      <c r="J71" s="100"/>
      <c r="K71" s="100"/>
      <c r="L71" s="100"/>
      <c r="M71" s="100"/>
      <c r="N71" s="100"/>
      <c r="O71" s="101"/>
      <c r="P71" s="4"/>
    </row>
    <row r="72" spans="2:16" ht="12.75" customHeight="1" x14ac:dyDescent="0.2">
      <c r="B72" s="42"/>
      <c r="D72" s="1" t="s">
        <v>87</v>
      </c>
      <c r="F72" s="5"/>
      <c r="G72" s="243">
        <v>-2516253.63</v>
      </c>
      <c r="H72" s="189">
        <v>0</v>
      </c>
      <c r="I72" s="68"/>
      <c r="J72" s="100"/>
      <c r="K72" s="100"/>
      <c r="L72" s="100"/>
      <c r="M72" s="100"/>
      <c r="N72" s="100"/>
      <c r="O72" s="101"/>
      <c r="P72" s="4"/>
    </row>
    <row r="73" spans="2:16" ht="12.75" customHeight="1" x14ac:dyDescent="0.2">
      <c r="B73" s="9"/>
      <c r="C73" s="54" t="s">
        <v>58</v>
      </c>
      <c r="D73" s="146"/>
      <c r="E73" s="3"/>
      <c r="F73" s="5"/>
      <c r="G73" s="150">
        <f>SUM(G62+G63+G66)</f>
        <v>34419.629999999888</v>
      </c>
      <c r="H73" s="76">
        <f>SUM(H62+H63+H66)</f>
        <v>-1105133.17</v>
      </c>
      <c r="I73" s="242"/>
      <c r="J73" s="100"/>
      <c r="K73" s="100"/>
      <c r="L73" s="100"/>
      <c r="M73" s="100"/>
      <c r="N73" s="100"/>
      <c r="O73" s="101"/>
      <c r="P73" s="4"/>
    </row>
    <row r="74" spans="2:16" ht="12.75" customHeight="1" x14ac:dyDescent="0.2">
      <c r="B74" s="9"/>
      <c r="C74" s="54" t="s">
        <v>42</v>
      </c>
      <c r="D74" s="146"/>
      <c r="E74" s="3"/>
      <c r="F74" s="3"/>
      <c r="G74" s="150">
        <f>G75</f>
        <v>-1465.17</v>
      </c>
      <c r="H74" s="150">
        <f>H75</f>
        <v>0</v>
      </c>
      <c r="I74" s="5"/>
      <c r="J74" s="100"/>
      <c r="K74" s="100"/>
      <c r="L74" s="100"/>
      <c r="M74" s="100"/>
      <c r="N74" s="100"/>
      <c r="O74" s="101"/>
      <c r="P74" s="4"/>
    </row>
    <row r="75" spans="2:16" ht="12.75" customHeight="1" x14ac:dyDescent="0.2">
      <c r="B75" s="9"/>
      <c r="C75" s="147" t="s">
        <v>57</v>
      </c>
      <c r="D75" s="146"/>
      <c r="E75" s="3"/>
      <c r="F75" s="3"/>
      <c r="G75" s="150">
        <v>-1465.17</v>
      </c>
      <c r="H75" s="150">
        <v>0</v>
      </c>
      <c r="I75" s="5"/>
      <c r="J75" s="52"/>
      <c r="K75" s="52"/>
      <c r="L75" s="52"/>
      <c r="M75" s="52"/>
      <c r="N75" s="52"/>
      <c r="O75" s="77"/>
      <c r="P75" s="4"/>
    </row>
    <row r="76" spans="2:16" ht="12.75" customHeight="1" x14ac:dyDescent="0.2">
      <c r="B76" s="9"/>
      <c r="C76" s="147" t="s">
        <v>43</v>
      </c>
      <c r="D76" s="146"/>
      <c r="E76" s="3"/>
      <c r="F76" s="3"/>
      <c r="G76" s="150">
        <v>0</v>
      </c>
      <c r="H76" s="150">
        <v>0</v>
      </c>
      <c r="I76" s="5"/>
      <c r="J76" s="52"/>
      <c r="K76" s="52"/>
      <c r="L76" s="52"/>
      <c r="M76" s="52"/>
      <c r="N76" s="52"/>
      <c r="O76" s="77"/>
      <c r="P76" s="4"/>
    </row>
    <row r="77" spans="2:16" ht="12.75" customHeight="1" x14ac:dyDescent="0.2">
      <c r="B77" s="9"/>
      <c r="C77" s="54" t="s">
        <v>59</v>
      </c>
      <c r="D77" s="146"/>
      <c r="E77" s="3"/>
      <c r="F77" s="3"/>
      <c r="G77" s="150">
        <v>0</v>
      </c>
      <c r="H77" s="150">
        <v>0</v>
      </c>
      <c r="I77" s="5"/>
      <c r="J77" s="52"/>
      <c r="K77" s="52"/>
      <c r="L77" s="52"/>
      <c r="M77" s="52"/>
      <c r="N77" s="52"/>
      <c r="O77" s="77"/>
      <c r="P77" s="4"/>
    </row>
    <row r="78" spans="2:16" ht="12.75" customHeight="1" x14ac:dyDescent="0.2">
      <c r="B78" s="9"/>
      <c r="C78" s="54" t="s">
        <v>44</v>
      </c>
      <c r="D78" s="146"/>
      <c r="E78" s="3"/>
      <c r="F78" s="3"/>
      <c r="G78" s="150">
        <f>G79+G80</f>
        <v>0</v>
      </c>
      <c r="H78" s="150">
        <f>H79+H80</f>
        <v>1350000</v>
      </c>
      <c r="I78" s="5"/>
      <c r="J78" s="102"/>
      <c r="K78" s="102"/>
      <c r="L78" s="102"/>
      <c r="M78" s="102"/>
      <c r="N78" s="102"/>
      <c r="O78" s="103"/>
      <c r="P78" s="4"/>
    </row>
    <row r="79" spans="2:16" x14ac:dyDescent="0.2">
      <c r="B79" s="9"/>
      <c r="C79" s="7"/>
      <c r="D79" s="75" t="s">
        <v>53</v>
      </c>
      <c r="E79" s="3"/>
      <c r="F79" s="3"/>
      <c r="G79" s="150">
        <v>0</v>
      </c>
      <c r="H79" s="150">
        <v>1350000</v>
      </c>
      <c r="I79" s="5"/>
      <c r="J79" s="102"/>
      <c r="K79" s="102"/>
      <c r="L79" s="102"/>
      <c r="M79" s="102"/>
      <c r="N79" s="102"/>
      <c r="O79" s="103"/>
      <c r="P79" s="4"/>
    </row>
    <row r="80" spans="2:16" x14ac:dyDescent="0.2">
      <c r="B80" s="9"/>
      <c r="C80" s="7"/>
      <c r="D80" s="75" t="s">
        <v>54</v>
      </c>
      <c r="E80" s="3"/>
      <c r="F80" s="3"/>
      <c r="G80" s="150">
        <v>0</v>
      </c>
      <c r="H80" s="150">
        <v>0</v>
      </c>
      <c r="I80" s="5"/>
      <c r="J80" s="102"/>
      <c r="K80" s="102"/>
      <c r="L80" s="102"/>
      <c r="M80" s="102"/>
      <c r="N80" s="102"/>
      <c r="O80" s="103"/>
      <c r="P80" s="4"/>
    </row>
    <row r="81" spans="2:19" ht="11.25" customHeight="1" x14ac:dyDescent="0.2">
      <c r="B81" s="9"/>
      <c r="C81" s="54" t="s">
        <v>45</v>
      </c>
      <c r="D81" s="244"/>
      <c r="E81" s="6"/>
      <c r="F81" s="6"/>
      <c r="G81" s="149">
        <f>SUM(G73+G74+G78)</f>
        <v>32954.45999999989</v>
      </c>
      <c r="H81" s="149">
        <f>SUM(H73+H74+H78)</f>
        <v>244866.83000000007</v>
      </c>
      <c r="I81" s="5"/>
      <c r="J81" s="102"/>
      <c r="K81" s="102"/>
      <c r="L81" s="102"/>
      <c r="M81" s="102"/>
      <c r="N81" s="102"/>
      <c r="O81" s="103"/>
      <c r="P81" s="4"/>
    </row>
    <row r="82" spans="2:19" ht="11.25" customHeight="1" x14ac:dyDescent="0.2">
      <c r="B82" s="9"/>
      <c r="C82" s="144" t="s">
        <v>46</v>
      </c>
      <c r="D82" s="244"/>
      <c r="E82" s="6"/>
      <c r="F82" s="6"/>
      <c r="G82" s="149">
        <v>0</v>
      </c>
      <c r="H82" s="149">
        <v>0</v>
      </c>
      <c r="I82" s="5"/>
      <c r="J82" s="102"/>
      <c r="K82" s="102"/>
      <c r="L82" s="102"/>
      <c r="M82" s="102"/>
      <c r="N82" s="102"/>
      <c r="O82" s="103"/>
      <c r="P82" s="4"/>
    </row>
    <row r="83" spans="2:19" x14ac:dyDescent="0.2">
      <c r="B83" s="9"/>
      <c r="C83" s="7"/>
      <c r="D83" s="75" t="s">
        <v>55</v>
      </c>
      <c r="E83" s="3"/>
      <c r="F83" s="3"/>
      <c r="G83" s="150">
        <v>512894.03</v>
      </c>
      <c r="H83" s="150">
        <v>268027.2</v>
      </c>
      <c r="I83" s="5"/>
      <c r="J83" s="102"/>
      <c r="K83" s="102"/>
      <c r="L83" s="102"/>
      <c r="M83" s="102"/>
      <c r="N83" s="102"/>
      <c r="O83" s="103"/>
      <c r="P83" s="4"/>
    </row>
    <row r="84" spans="2:19" x14ac:dyDescent="0.2">
      <c r="B84" s="9"/>
      <c r="C84" s="7"/>
      <c r="D84" s="75" t="s">
        <v>56</v>
      </c>
      <c r="E84" s="3"/>
      <c r="F84" s="3"/>
      <c r="G84" s="150">
        <v>545848.49</v>
      </c>
      <c r="H84" s="150">
        <v>512894.03</v>
      </c>
      <c r="I84" s="5"/>
      <c r="J84" s="32"/>
      <c r="K84" s="32"/>
      <c r="L84" s="32"/>
      <c r="M84" s="32"/>
      <c r="N84" s="32"/>
      <c r="O84" s="58"/>
      <c r="P84" s="4"/>
    </row>
    <row r="85" spans="2:19" x14ac:dyDescent="0.2">
      <c r="B85" s="9"/>
      <c r="C85" s="152" t="s">
        <v>47</v>
      </c>
      <c r="D85" s="44"/>
      <c r="E85" s="44"/>
      <c r="F85" s="36"/>
      <c r="G85" s="151">
        <f>SUM(G84-G83)</f>
        <v>32954.459999999963</v>
      </c>
      <c r="H85" s="151">
        <f>SUM(H84-H83)</f>
        <v>244866.83000000002</v>
      </c>
      <c r="I85" s="5"/>
      <c r="J85" s="32"/>
      <c r="K85" s="32"/>
      <c r="L85" s="32"/>
      <c r="M85" s="32"/>
      <c r="N85" s="32"/>
      <c r="O85" s="58"/>
      <c r="P85" s="4"/>
    </row>
    <row r="86" spans="2:19" ht="15" customHeight="1" x14ac:dyDescent="0.2">
      <c r="B86" s="42"/>
      <c r="C86" s="124"/>
      <c r="D86" s="125"/>
      <c r="E86" s="125"/>
      <c r="F86" s="125"/>
      <c r="G86" s="125"/>
      <c r="H86" s="126"/>
      <c r="I86" s="5"/>
      <c r="J86" s="32"/>
      <c r="K86" s="32"/>
      <c r="L86" s="32"/>
      <c r="M86" s="32"/>
      <c r="N86" s="32"/>
      <c r="O86" s="58"/>
      <c r="P86" s="4"/>
    </row>
    <row r="87" spans="2:19" ht="15" customHeight="1" x14ac:dyDescent="0.2">
      <c r="B87" s="42"/>
      <c r="C87" s="32"/>
      <c r="D87" s="32"/>
      <c r="E87" s="32"/>
      <c r="F87" s="32"/>
      <c r="G87" s="32"/>
      <c r="H87" s="58"/>
      <c r="I87" s="5"/>
      <c r="J87" s="32"/>
      <c r="K87" s="32"/>
      <c r="L87" s="32"/>
      <c r="M87" s="32"/>
      <c r="N87" s="32"/>
      <c r="O87" s="58"/>
      <c r="P87" s="4"/>
    </row>
    <row r="88" spans="2:19" ht="11.25" customHeight="1" x14ac:dyDescent="0.2">
      <c r="B88" s="42"/>
      <c r="C88" s="116"/>
      <c r="D88" s="116"/>
      <c r="E88" s="116"/>
      <c r="F88" s="116"/>
      <c r="G88" s="116"/>
      <c r="H88" s="155"/>
      <c r="I88" s="214"/>
      <c r="J88" s="104"/>
      <c r="K88" s="104"/>
      <c r="L88" s="104"/>
      <c r="M88" s="104"/>
      <c r="N88" s="104"/>
      <c r="O88" s="103"/>
      <c r="P88" s="4"/>
    </row>
    <row r="89" spans="2:19" ht="15" customHeight="1" x14ac:dyDescent="0.2">
      <c r="B89" s="42"/>
      <c r="C89" s="116"/>
      <c r="D89" s="116"/>
      <c r="E89" s="116"/>
      <c r="F89" s="116"/>
      <c r="G89" s="116"/>
      <c r="H89" s="155"/>
      <c r="I89" s="214"/>
      <c r="J89" s="104"/>
      <c r="K89" s="104"/>
      <c r="L89" s="104"/>
      <c r="M89" s="104"/>
      <c r="N89" s="104"/>
      <c r="O89" s="103"/>
      <c r="P89" s="4"/>
      <c r="S89" s="64"/>
    </row>
    <row r="90" spans="2:19" ht="13.5" customHeight="1" x14ac:dyDescent="0.2">
      <c r="B90" s="42"/>
      <c r="C90" s="75"/>
      <c r="D90" s="109"/>
      <c r="E90" s="80"/>
      <c r="F90" s="76"/>
      <c r="G90" s="76"/>
      <c r="H90" s="145"/>
      <c r="I90" s="150"/>
      <c r="J90" s="102"/>
      <c r="K90" s="102"/>
      <c r="L90" s="102"/>
      <c r="M90" s="102"/>
      <c r="N90" s="102"/>
      <c r="O90" s="103"/>
      <c r="P90" s="4"/>
      <c r="S90" s="65"/>
    </row>
    <row r="91" spans="2:19" ht="11.25" customHeight="1" thickBot="1" x14ac:dyDescent="0.25">
      <c r="B91" s="42"/>
      <c r="C91" s="110"/>
      <c r="D91" s="111"/>
      <c r="E91" s="80"/>
      <c r="F91" s="76"/>
      <c r="G91" s="76"/>
      <c r="H91" s="145"/>
      <c r="I91" s="150"/>
      <c r="J91" s="102"/>
      <c r="K91" s="102"/>
      <c r="L91" s="102"/>
      <c r="M91" s="102"/>
      <c r="N91" s="102"/>
      <c r="O91" s="103"/>
      <c r="P91" s="4"/>
      <c r="S91" s="65"/>
    </row>
    <row r="92" spans="2:19" ht="11.25" customHeight="1" x14ac:dyDescent="0.2">
      <c r="B92" s="42"/>
      <c r="C92" s="110"/>
      <c r="D92" s="111"/>
      <c r="E92" s="80"/>
      <c r="F92" s="112"/>
      <c r="G92" s="154"/>
      <c r="H92" s="156"/>
      <c r="I92" s="184"/>
      <c r="J92" s="102"/>
      <c r="K92" s="102"/>
      <c r="L92" s="102"/>
      <c r="M92" s="102"/>
      <c r="N92" s="102"/>
      <c r="O92" s="103"/>
      <c r="P92" s="4"/>
      <c r="S92" s="65"/>
    </row>
    <row r="93" spans="2:19" ht="11.25" customHeight="1" x14ac:dyDescent="0.2">
      <c r="B93" s="42"/>
      <c r="C93" s="75"/>
      <c r="D93" s="109"/>
      <c r="E93" s="80"/>
      <c r="F93" s="113"/>
      <c r="G93" s="113"/>
      <c r="H93" s="157"/>
      <c r="I93" s="185"/>
      <c r="J93" s="105"/>
      <c r="K93" s="105"/>
      <c r="L93" s="105"/>
      <c r="M93" s="105"/>
      <c r="N93" s="105"/>
      <c r="O93" s="106"/>
      <c r="P93" s="4"/>
      <c r="S93" s="65"/>
    </row>
    <row r="94" spans="2:19" ht="11.25" customHeight="1" x14ac:dyDescent="0.25">
      <c r="B94" s="42"/>
      <c r="C94" s="110"/>
      <c r="D94" s="111"/>
      <c r="E94" s="81"/>
      <c r="F94" s="76"/>
      <c r="G94" s="76"/>
      <c r="H94" s="145"/>
      <c r="I94" s="150"/>
      <c r="J94" s="105"/>
      <c r="K94" s="105"/>
      <c r="L94" s="105"/>
      <c r="M94" s="105"/>
      <c r="N94" s="105"/>
      <c r="O94" s="106"/>
      <c r="P94" s="4"/>
      <c r="S94" s="66"/>
    </row>
    <row r="95" spans="2:19" ht="11.25" customHeight="1" x14ac:dyDescent="0.2">
      <c r="B95" s="42"/>
      <c r="C95" s="110"/>
      <c r="D95" s="111"/>
      <c r="E95" s="81"/>
      <c r="F95" s="76"/>
      <c r="G95" s="76"/>
      <c r="H95" s="145"/>
      <c r="I95" s="150"/>
      <c r="J95" s="186"/>
      <c r="K95" s="187"/>
      <c r="L95" s="187"/>
      <c r="M95" s="187"/>
      <c r="N95" s="187"/>
      <c r="O95" s="188"/>
      <c r="P95" s="4"/>
      <c r="S95" s="67"/>
    </row>
    <row r="96" spans="2:19" ht="11.25" customHeight="1" x14ac:dyDescent="0.2">
      <c r="B96" s="42"/>
      <c r="C96" s="114"/>
      <c r="D96" s="120"/>
      <c r="E96" s="115"/>
      <c r="F96" s="121"/>
      <c r="G96" s="121"/>
      <c r="H96" s="158"/>
      <c r="I96" s="121"/>
      <c r="J96" s="105"/>
      <c r="K96" s="105"/>
      <c r="L96" s="105"/>
      <c r="M96" s="105"/>
      <c r="N96" s="105"/>
      <c r="O96" s="106"/>
      <c r="P96" s="4"/>
      <c r="S96" s="65"/>
    </row>
    <row r="97" spans="2:16" ht="11.25" customHeight="1" x14ac:dyDescent="0.2">
      <c r="B97" s="42"/>
      <c r="C97" s="3"/>
      <c r="D97" s="117"/>
      <c r="E97" s="117"/>
      <c r="F97" s="117"/>
      <c r="G97" s="117"/>
      <c r="H97" s="118"/>
      <c r="I97" s="119"/>
      <c r="J97" s="105"/>
      <c r="K97" s="105"/>
      <c r="L97" s="105"/>
      <c r="M97" s="105"/>
      <c r="N97" s="105"/>
      <c r="O97" s="106"/>
      <c r="P97" s="4"/>
    </row>
    <row r="98" spans="2:16" ht="11.25" customHeight="1" x14ac:dyDescent="0.25">
      <c r="B98" s="42"/>
      <c r="C98" s="3"/>
      <c r="D98" s="52"/>
      <c r="E98" s="52"/>
      <c r="F98" s="52"/>
      <c r="G98" s="52"/>
      <c r="H98" s="77"/>
      <c r="I98" s="66"/>
      <c r="J98" s="105"/>
      <c r="K98" s="105"/>
      <c r="L98" s="105"/>
      <c r="M98" s="105"/>
      <c r="N98" s="105"/>
      <c r="O98" s="106"/>
      <c r="P98" s="4"/>
    </row>
    <row r="99" spans="2:16" ht="11.25" customHeight="1" x14ac:dyDescent="0.2">
      <c r="B99" s="42"/>
      <c r="C99" s="3"/>
      <c r="D99" s="52"/>
      <c r="E99" s="52"/>
      <c r="F99" s="52"/>
      <c r="G99" s="52"/>
      <c r="H99" s="77"/>
      <c r="I99" s="67"/>
      <c r="J99" s="105"/>
      <c r="K99" s="105"/>
      <c r="L99" s="105"/>
      <c r="M99" s="105"/>
      <c r="N99" s="105"/>
      <c r="O99" s="106"/>
      <c r="P99" s="4"/>
    </row>
    <row r="100" spans="2:16" ht="11.25" customHeight="1" x14ac:dyDescent="0.2">
      <c r="B100" s="42"/>
      <c r="C100" s="3"/>
      <c r="D100" s="52"/>
      <c r="E100" s="52"/>
      <c r="F100" s="52"/>
      <c r="G100" s="52"/>
      <c r="H100" s="77"/>
      <c r="I100" s="65"/>
      <c r="J100" s="107"/>
      <c r="K100" s="107"/>
      <c r="L100" s="107"/>
      <c r="M100" s="107"/>
      <c r="N100" s="107"/>
      <c r="O100" s="108"/>
      <c r="P100" s="4"/>
    </row>
    <row r="101" spans="2:16" ht="11.25" customHeight="1" x14ac:dyDescent="0.2">
      <c r="B101" s="42"/>
      <c r="C101" s="3"/>
      <c r="D101" s="52"/>
      <c r="E101" s="52"/>
      <c r="F101" s="52"/>
      <c r="G101" s="52"/>
      <c r="H101" s="77"/>
      <c r="I101" s="51"/>
      <c r="J101" s="107"/>
      <c r="K101" s="107"/>
      <c r="L101" s="107"/>
      <c r="M101" s="107"/>
      <c r="N101" s="107"/>
      <c r="O101" s="108"/>
      <c r="P101" s="4"/>
    </row>
    <row r="102" spans="2:16" ht="11.25" customHeight="1" x14ac:dyDescent="0.2">
      <c r="B102" s="42"/>
      <c r="C102" s="3"/>
      <c r="D102" s="52"/>
      <c r="E102" s="52"/>
      <c r="F102" s="52"/>
      <c r="G102" s="52"/>
      <c r="H102" s="77"/>
      <c r="I102" s="29"/>
      <c r="J102" s="107"/>
      <c r="K102" s="107"/>
      <c r="L102" s="107"/>
      <c r="M102" s="107"/>
      <c r="N102" s="107"/>
      <c r="O102" s="108"/>
      <c r="P102" s="4"/>
    </row>
    <row r="103" spans="2:16" ht="11.25" customHeight="1" x14ac:dyDescent="0.2">
      <c r="B103" s="42"/>
      <c r="C103" s="3"/>
      <c r="D103" s="52"/>
      <c r="E103" s="52"/>
      <c r="F103" s="52"/>
      <c r="G103" s="52"/>
      <c r="H103" s="77"/>
      <c r="I103" s="29"/>
      <c r="J103" s="100"/>
      <c r="K103" s="100"/>
      <c r="L103" s="100"/>
      <c r="M103" s="100"/>
      <c r="N103" s="100"/>
      <c r="O103" s="101"/>
      <c r="P103" s="4"/>
    </row>
    <row r="104" spans="2:16" ht="11.25" customHeight="1" x14ac:dyDescent="0.2">
      <c r="B104" s="42"/>
      <c r="C104" s="3"/>
      <c r="D104" s="52"/>
      <c r="E104" s="52"/>
      <c r="F104" s="52"/>
      <c r="G104" s="52"/>
      <c r="H104" s="77"/>
      <c r="I104" s="29"/>
      <c r="J104" s="100"/>
      <c r="K104" s="100"/>
      <c r="L104" s="100"/>
      <c r="M104" s="100"/>
      <c r="N104" s="100"/>
      <c r="O104" s="101"/>
      <c r="P104" s="4"/>
    </row>
    <row r="105" spans="2:16" ht="11.25" customHeight="1" x14ac:dyDescent="0.2">
      <c r="B105" s="42"/>
      <c r="C105" s="3"/>
      <c r="D105" s="52"/>
      <c r="E105" s="52"/>
      <c r="F105" s="52"/>
      <c r="G105" s="52"/>
      <c r="H105" s="77"/>
      <c r="I105" s="29"/>
      <c r="J105" s="100"/>
      <c r="K105" s="100"/>
      <c r="L105" s="100"/>
      <c r="M105" s="100"/>
      <c r="N105" s="100"/>
      <c r="O105" s="101"/>
      <c r="P105" s="4"/>
    </row>
    <row r="106" spans="2:16" ht="11.25" customHeight="1" x14ac:dyDescent="0.2">
      <c r="B106" s="42"/>
      <c r="C106" s="3"/>
      <c r="D106" s="52"/>
      <c r="E106" s="52"/>
      <c r="F106" s="52"/>
      <c r="G106" s="52"/>
      <c r="H106" s="77"/>
      <c r="I106" s="29"/>
      <c r="J106" s="105"/>
      <c r="K106" s="105"/>
      <c r="L106" s="105"/>
      <c r="M106" s="105"/>
      <c r="N106" s="105"/>
      <c r="O106" s="106"/>
      <c r="P106" s="4"/>
    </row>
    <row r="107" spans="2:16" ht="11.25" customHeight="1" x14ac:dyDescent="0.2">
      <c r="B107" s="42"/>
      <c r="C107" s="3"/>
      <c r="D107" s="78"/>
      <c r="E107" s="78"/>
      <c r="F107" s="78"/>
      <c r="G107" s="78"/>
      <c r="H107" s="79"/>
      <c r="I107" s="29"/>
      <c r="J107" s="105"/>
      <c r="K107" s="105"/>
      <c r="L107" s="105"/>
      <c r="M107" s="105"/>
      <c r="N107" s="105"/>
      <c r="O107" s="106"/>
      <c r="P107" s="4"/>
    </row>
    <row r="108" spans="2:16" ht="15" customHeight="1" x14ac:dyDescent="0.2">
      <c r="B108" s="42"/>
      <c r="C108" s="3"/>
      <c r="D108" s="78"/>
      <c r="E108" s="78"/>
      <c r="F108" s="78"/>
      <c r="G108" s="78"/>
      <c r="H108" s="79"/>
      <c r="I108" s="58"/>
      <c r="J108" s="105"/>
      <c r="K108" s="105"/>
      <c r="L108" s="105"/>
      <c r="M108" s="105"/>
      <c r="N108" s="105"/>
      <c r="O108" s="106"/>
      <c r="P108" s="4"/>
    </row>
    <row r="109" spans="2:16" ht="15" customHeight="1" x14ac:dyDescent="0.2">
      <c r="B109" s="42"/>
      <c r="C109" s="3"/>
      <c r="D109" s="78"/>
      <c r="E109" s="78"/>
      <c r="F109" s="78"/>
      <c r="G109" s="78"/>
      <c r="H109" s="79"/>
      <c r="I109" s="5"/>
      <c r="J109" s="105"/>
      <c r="K109" s="105"/>
      <c r="L109" s="105"/>
      <c r="M109" s="105"/>
      <c r="N109" s="105"/>
      <c r="O109" s="106"/>
      <c r="P109" s="4"/>
    </row>
    <row r="110" spans="2:16" ht="15" customHeight="1" x14ac:dyDescent="0.2">
      <c r="B110" s="42"/>
      <c r="C110" s="3"/>
      <c r="D110" s="78"/>
      <c r="E110" s="78"/>
      <c r="F110" s="78"/>
      <c r="G110" s="78"/>
      <c r="H110" s="79"/>
      <c r="I110" s="5"/>
      <c r="J110" s="105"/>
      <c r="K110" s="105"/>
      <c r="L110" s="105"/>
      <c r="M110" s="105"/>
      <c r="N110" s="105"/>
      <c r="O110" s="106"/>
      <c r="P110" s="4"/>
    </row>
    <row r="111" spans="2:16" ht="15" customHeight="1" x14ac:dyDescent="0.2">
      <c r="B111" s="42"/>
      <c r="C111" s="3"/>
      <c r="D111" s="78"/>
      <c r="E111" s="78"/>
      <c r="F111" s="78"/>
      <c r="G111" s="78"/>
      <c r="H111" s="79"/>
      <c r="I111" s="5"/>
      <c r="J111" s="105"/>
      <c r="K111" s="105"/>
      <c r="L111" s="105"/>
      <c r="M111" s="105"/>
      <c r="N111" s="105"/>
      <c r="O111" s="106"/>
      <c r="P111" s="4"/>
    </row>
    <row r="112" spans="2:16" ht="15" customHeight="1" x14ac:dyDescent="0.2">
      <c r="B112" s="42"/>
      <c r="C112" s="32"/>
      <c r="D112" s="52"/>
      <c r="E112" s="46"/>
      <c r="F112" s="46"/>
      <c r="G112" s="46"/>
      <c r="H112" s="43"/>
      <c r="I112" s="37"/>
      <c r="J112" s="105"/>
      <c r="K112" s="105"/>
      <c r="L112" s="105"/>
      <c r="M112" s="105"/>
      <c r="N112" s="105"/>
      <c r="O112" s="106"/>
      <c r="P112" s="4"/>
    </row>
    <row r="113" spans="2:16" ht="15" x14ac:dyDescent="0.2">
      <c r="B113" s="42"/>
      <c r="C113" s="11"/>
      <c r="D113" s="100"/>
      <c r="E113" s="46"/>
      <c r="F113" s="46"/>
      <c r="G113" s="46"/>
      <c r="H113" s="43"/>
      <c r="I113" s="37"/>
      <c r="J113" s="153"/>
      <c r="K113" s="105"/>
      <c r="L113" s="105"/>
      <c r="M113" s="105"/>
      <c r="N113" s="105"/>
      <c r="O113" s="106"/>
      <c r="P113" s="4"/>
    </row>
    <row r="114" spans="2:16" ht="11.25" customHeight="1" x14ac:dyDescent="0.2">
      <c r="B114" s="42"/>
      <c r="D114" s="3"/>
      <c r="E114" s="3"/>
      <c r="F114" s="3"/>
      <c r="G114" s="3"/>
      <c r="H114" s="5"/>
      <c r="I114" s="5"/>
      <c r="J114" s="105"/>
      <c r="K114" s="105"/>
      <c r="L114" s="105"/>
      <c r="M114" s="105"/>
      <c r="N114" s="105"/>
      <c r="O114" s="106"/>
      <c r="P114" s="4"/>
    </row>
    <row r="115" spans="2:16" ht="15" x14ac:dyDescent="0.2">
      <c r="B115" s="42"/>
      <c r="D115" s="3"/>
      <c r="E115" s="3"/>
      <c r="F115" s="3"/>
      <c r="G115" s="3"/>
      <c r="H115" s="5"/>
      <c r="I115" s="38"/>
      <c r="J115" s="11"/>
      <c r="K115" s="69"/>
      <c r="L115" s="69"/>
      <c r="M115" s="69"/>
      <c r="N115" s="69"/>
      <c r="O115" s="70"/>
      <c r="P115" s="4"/>
    </row>
    <row r="116" spans="2:16" ht="15" x14ac:dyDescent="0.2">
      <c r="B116" s="42"/>
      <c r="H116" s="5"/>
      <c r="I116" s="39"/>
      <c r="J116" s="11"/>
      <c r="K116" s="50"/>
      <c r="L116" s="50"/>
      <c r="M116" s="201"/>
      <c r="N116" s="201"/>
      <c r="O116" s="202"/>
      <c r="P116" s="4"/>
    </row>
    <row r="117" spans="2:16" ht="1.5" customHeight="1" thickBot="1" x14ac:dyDescent="0.25">
      <c r="B117" s="26"/>
      <c r="C117" s="27"/>
      <c r="D117" s="27"/>
      <c r="E117" s="27"/>
      <c r="F117" s="27"/>
      <c r="G117" s="27"/>
      <c r="H117" s="159"/>
      <c r="I117" s="27"/>
      <c r="J117" s="27"/>
      <c r="K117" s="27"/>
      <c r="L117" s="27"/>
      <c r="M117" s="27"/>
      <c r="N117" s="27"/>
      <c r="O117" s="27"/>
      <c r="P117" s="28"/>
    </row>
    <row r="123" spans="2:16" x14ac:dyDescent="0.2">
      <c r="L123" s="45"/>
    </row>
  </sheetData>
  <mergeCells count="23">
    <mergeCell ref="B2:O2"/>
    <mergeCell ref="B3:O3"/>
    <mergeCell ref="B4:O4"/>
    <mergeCell ref="B5:O5"/>
    <mergeCell ref="J8:O8"/>
    <mergeCell ref="J9:J10"/>
    <mergeCell ref="K9:K10"/>
    <mergeCell ref="L9:L10"/>
    <mergeCell ref="M9:M10"/>
    <mergeCell ref="N9:N10"/>
    <mergeCell ref="O9:O10"/>
    <mergeCell ref="J20:K20"/>
    <mergeCell ref="M20:O20"/>
    <mergeCell ref="U24:AA24"/>
    <mergeCell ref="D6:O6"/>
    <mergeCell ref="M116:O116"/>
    <mergeCell ref="C60:H60"/>
    <mergeCell ref="J7:O7"/>
    <mergeCell ref="C7:H13"/>
    <mergeCell ref="C15:H15"/>
    <mergeCell ref="J26:O26"/>
    <mergeCell ref="J57:O57"/>
    <mergeCell ref="I88:I89"/>
  </mergeCells>
  <printOptions horizontalCentered="1"/>
  <pageMargins left="0.11811023622047245" right="0" top="0.19685039370078741" bottom="0" header="0.31496062992125984" footer="0.31496062992125984"/>
  <pageSetup paperSize="9" scale="60" fitToHeight="6"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House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Geraldo</cp:lastModifiedBy>
  <cp:lastPrinted>2020-07-29T17:11:30Z</cp:lastPrinted>
  <dcterms:created xsi:type="dcterms:W3CDTF">2009-02-09T23:45:23Z</dcterms:created>
  <dcterms:modified xsi:type="dcterms:W3CDTF">2021-05-07T12:19:41Z</dcterms:modified>
</cp:coreProperties>
</file>